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41" sheetId="1" r:id="rId1"/>
  </sheets>
  <definedNames>
    <definedName name="_xlnm.Print_Area" localSheetId="0">'Tuan 41'!$A$1:$O$45</definedName>
    <definedName name="_xlnm.Print_Titles" localSheetId="0">'Tuan 41'!$1:$6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D34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Phân tích thống kê du lịch</t>
        </r>
      </text>
    </comment>
    <comment ref="D36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Quản trị vận chuyển khách du lịch</t>
        </r>
      </text>
    </comment>
    <comment ref="D38" authorId="0">
      <text>
        <r>
          <rPr>
            <sz val="9"/>
            <rFont val="Tahoma"/>
            <family val="2"/>
          </rPr>
          <t xml:space="preserve">Hành vi tiêu dùng trong du lịch
</t>
        </r>
      </text>
    </comment>
  </commentList>
</comments>
</file>

<file path=xl/sharedStrings.xml><?xml version="1.0" encoding="utf-8"?>
<sst xmlns="http://schemas.openxmlformats.org/spreadsheetml/2006/main" count="142" uniqueCount="93">
  <si>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</si>
  <si>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</si>
  <si>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ĐTTX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</si>
  <si>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41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12/05/2014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18/</t>
    </r>
    <r>
      <rPr>
        <b/>
        <i/>
        <sz val="14"/>
        <color indexed="12"/>
        <rFont val="Times New Roman"/>
        <family val="1"/>
      </rPr>
      <t>05/2014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</si>
  <si>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</si>
  <si>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</si>
  <si>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</si>
  <si>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</si>
  <si>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</si>
  <si>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</si>
  <si>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</si>
  <si>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</si>
  <si>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</si>
  <si>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</si>
  <si>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</si>
  <si>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</si>
  <si>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</si>
  <si>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</si>
  <si>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</si>
  <si>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</si>
  <si>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</si>
  <si>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</si>
  <si>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</si>
  <si>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 + B18KDN2</t>
    </r>
  </si>
  <si>
    <t>ACC</t>
  </si>
  <si>
    <t>Kế toán tài chính thương mại</t>
  </si>
  <si>
    <t>ThS. Nguyễn Hữu Phú</t>
  </si>
  <si>
    <t>Từ tuần 41 đến tuần 46</t>
  </si>
  <si>
    <t>Thứ 2</t>
  </si>
  <si>
    <t>GĐ: 507 (182 NVL)</t>
  </si>
  <si>
    <t>Thứ 3</t>
  </si>
  <si>
    <t>GĐ: 214 (182 NVL)</t>
  </si>
  <si>
    <t>Thứ 4</t>
  </si>
  <si>
    <t>GĐ: 514 (182 NVL)</t>
  </si>
  <si>
    <t>Thứ 5</t>
  </si>
  <si>
    <t>GĐ: 307 (182 NVL)</t>
  </si>
  <si>
    <t>Thứ 6</t>
  </si>
  <si>
    <t>Thứ 7</t>
  </si>
  <si>
    <t>GĐ: 408 (182 NVL)</t>
  </si>
  <si>
    <t>Kế toán tài chính nâng cao</t>
  </si>
  <si>
    <t>TS. Nguyễn Phi Sơn</t>
  </si>
  <si>
    <t>Từ tuần 40 đến tuần 46</t>
  </si>
  <si>
    <t>TỔNG CỘNG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</si>
  <si>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</si>
  <si>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BNK</t>
  </si>
  <si>
    <t>Thẩm định tín dụng</t>
  </si>
  <si>
    <t>ThS. Trần Chí Quang Huy</t>
  </si>
  <si>
    <t>Từ tuần 40 đến tuần 47</t>
  </si>
  <si>
    <t>GĐ: 414 
(182 NVL)</t>
  </si>
  <si>
    <t>Quản trị ngân hàng thương mại</t>
  </si>
  <si>
    <t>ThS. Lê Phúc Minh Chuyên</t>
  </si>
  <si>
    <t>Từ tuần 41 đến tuần 47</t>
  </si>
  <si>
    <t>GĐ: 508 (182 NVL)</t>
  </si>
  <si>
    <t>GĐ: 401 (182 NVL)</t>
  </si>
  <si>
    <t>Kế toán ngân hàng</t>
  </si>
  <si>
    <t>CH. Lê Thị Hoài Châu</t>
  </si>
  <si>
    <t>GĐ: 213 (182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</si>
  <si>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B18PSU-QTH12</t>
    </r>
  </si>
  <si>
    <t>MGT</t>
  </si>
  <si>
    <t>Quản trị dự án đầu tư</t>
  </si>
  <si>
    <t>ThS. Nguyễn Ngọc Quý</t>
  </si>
  <si>
    <t>Từ tuần 40 đến tuần 45</t>
  </si>
  <si>
    <r>
      <t>Phòng: 801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 xml:space="preserve">
(182 NVL)</t>
    </r>
  </si>
  <si>
    <t>Khởi sự doanh nghiệp</t>
  </si>
  <si>
    <t>ThS. Hồ Nguyên Khoa</t>
  </si>
  <si>
    <t>PSU-MKT</t>
  </si>
  <si>
    <t>Quảng cáo và Chiêu thị</t>
  </si>
  <si>
    <t>ThS. Phạm Thị Thùy Miên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</si>
  <si>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</si>
  <si>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STA</t>
  </si>
  <si>
    <t>Phân tích thống kê DL</t>
  </si>
  <si>
    <t>ThS. Nguyễn Thị Hồng Vân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</si>
  <si>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</si>
  <si>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Phân tích thống kê Du lịch</t>
  </si>
  <si>
    <t>TOU</t>
  </si>
  <si>
    <t>Quản trị vận chuyển khách DL</t>
  </si>
  <si>
    <t>ThS. Phạm Thị Mỹ Linh</t>
  </si>
  <si>
    <t>Từ tuần 43 đến tuần 47</t>
  </si>
  <si>
    <t>Quản trị vận chuyển khách Du lịch</t>
  </si>
  <si>
    <t>MKT</t>
  </si>
  <si>
    <t>Hành vi tiêu dùng trong DL</t>
  </si>
  <si>
    <t>ThS. Bùi Lê Anh Phương</t>
  </si>
  <si>
    <t>Hành vi tiêu dùng trong du lịch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</si>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</sst>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0" workbookViewId="0" topLeftCell="A19">
      <selection activeCell="L38" sqref="L38:L39"/>
    </sheetView>
  </sheetViews>
  <sheetFormatPr defaultColWidth="9.00390625" defaultRowHeight="15.75"/>
  <cols>
    <col min="1" max="1" width="3.875" style="37" customWidth="1"/>
    <col min="2" max="2" width="9.125" style="37" bestFit="1" customWidth="1"/>
    <col min="3" max="3" width="4.25390625" style="37" bestFit="1" customWidth="1"/>
    <col min="4" max="4" width="23.75390625" style="38" customWidth="1"/>
    <col min="5" max="5" width="22.875" style="38" customWidth="1"/>
    <col min="6" max="6" width="4.25390625" style="38" customWidth="1"/>
    <col min="7" max="7" width="3.75390625" style="38" customWidth="1"/>
    <col min="8" max="8" width="6.125" style="38" customWidth="1"/>
    <col min="9" max="9" width="6.375" style="38" customWidth="1"/>
    <col min="10" max="10" width="10.375" style="38" customWidth="1"/>
    <col min="11" max="11" width="6.75390625" style="38" hidden="1" customWidth="1"/>
    <col min="12" max="12" width="8.75390625" style="38" customWidth="1"/>
    <col min="13" max="13" width="15.125" style="38" customWidth="1"/>
    <col min="14" max="14" width="9.25390625" style="37" hidden="1" customWidth="1"/>
    <col min="15" max="15" width="16.125" style="37" customWidth="1"/>
    <col min="16" max="16384" width="9.00390625" style="38" customWidth="1"/>
  </cols>
  <sheetData>
    <row r="1" spans="1:15" s="2" customFormat="1" ht="20.25" customHeight="1">
      <c r="A1" s="109" t="s">
        <v>0</v>
      </c>
      <c r="B1" s="109"/>
      <c r="C1" s="109"/>
      <c r="D1" s="109"/>
      <c r="E1" s="110" t="s">
        <v>1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" customFormat="1" ht="23.25" customHeight="1">
      <c r="A2" s="109" t="s">
        <v>2</v>
      </c>
      <c r="B2" s="109"/>
      <c r="C2" s="109"/>
      <c r="D2" s="109"/>
      <c r="E2" s="111" t="s">
        <v>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ht="23.25" customHeight="1">
      <c r="A3" s="112" t="s">
        <v>4</v>
      </c>
      <c r="B3" s="112"/>
      <c r="C3" s="112"/>
      <c r="D3" s="112"/>
      <c r="E3" s="113" t="s">
        <v>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1" customHeight="1">
      <c r="A5" s="105" t="s">
        <v>6</v>
      </c>
      <c r="B5" s="107" t="s">
        <v>7</v>
      </c>
      <c r="C5" s="107"/>
      <c r="D5" s="98" t="s">
        <v>8</v>
      </c>
      <c r="E5" s="98" t="s">
        <v>9</v>
      </c>
      <c r="F5" s="105" t="s">
        <v>10</v>
      </c>
      <c r="G5" s="108"/>
      <c r="H5" s="98" t="s">
        <v>11</v>
      </c>
      <c r="I5" s="98" t="s">
        <v>12</v>
      </c>
      <c r="J5" s="98" t="s">
        <v>13</v>
      </c>
      <c r="K5" s="98" t="s">
        <v>14</v>
      </c>
      <c r="L5" s="98" t="s">
        <v>15</v>
      </c>
      <c r="M5" s="98" t="s">
        <v>16</v>
      </c>
      <c r="N5" s="98" t="s">
        <v>17</v>
      </c>
      <c r="O5" s="98" t="s">
        <v>18</v>
      </c>
    </row>
    <row r="6" spans="1:15" s="7" customFormat="1" ht="20.25" customHeight="1">
      <c r="A6" s="106"/>
      <c r="B6" s="8" t="s">
        <v>19</v>
      </c>
      <c r="C6" s="8" t="s">
        <v>20</v>
      </c>
      <c r="D6" s="99"/>
      <c r="E6" s="99"/>
      <c r="F6" s="9" t="s">
        <v>21</v>
      </c>
      <c r="G6" s="9" t="s">
        <v>22</v>
      </c>
      <c r="H6" s="99"/>
      <c r="I6" s="99"/>
      <c r="J6" s="99"/>
      <c r="K6" s="99"/>
      <c r="L6" s="99"/>
      <c r="M6" s="99"/>
      <c r="N6" s="99"/>
      <c r="O6" s="99"/>
    </row>
    <row r="7" spans="1:15" s="16" customFormat="1" ht="18" customHeight="1">
      <c r="A7" s="82" t="s">
        <v>23</v>
      </c>
      <c r="B7" s="83"/>
      <c r="C7" s="83"/>
      <c r="D7" s="83"/>
      <c r="E7" s="83"/>
      <c r="F7" s="12"/>
      <c r="G7" s="12"/>
      <c r="H7" s="13"/>
      <c r="I7" s="13"/>
      <c r="J7" s="14"/>
      <c r="K7" s="13"/>
      <c r="L7" s="13"/>
      <c r="M7" s="13"/>
      <c r="N7" s="12"/>
      <c r="O7" s="15"/>
    </row>
    <row r="8" spans="1:15" s="16" customFormat="1" ht="18" customHeight="1">
      <c r="A8" s="86">
        <v>1</v>
      </c>
      <c r="B8" s="63" t="s">
        <v>24</v>
      </c>
      <c r="C8" s="65">
        <v>423</v>
      </c>
      <c r="D8" s="67" t="s">
        <v>25</v>
      </c>
      <c r="E8" s="67" t="s">
        <v>26</v>
      </c>
      <c r="F8" s="84">
        <v>2</v>
      </c>
      <c r="G8" s="84"/>
      <c r="H8" s="52">
        <f>(F8+G8)*15</f>
        <v>30</v>
      </c>
      <c r="I8" s="52">
        <f>ROUND((H8*0.75),0)</f>
        <v>23</v>
      </c>
      <c r="J8" s="54" t="s">
        <v>27</v>
      </c>
      <c r="K8" s="90"/>
      <c r="L8" s="18" t="s">
        <v>28</v>
      </c>
      <c r="M8" s="19" t="s">
        <v>29</v>
      </c>
      <c r="N8" s="56"/>
      <c r="O8" s="59"/>
    </row>
    <row r="9" spans="1:15" s="16" customFormat="1" ht="18" customHeight="1">
      <c r="A9" s="100"/>
      <c r="B9" s="101"/>
      <c r="C9" s="102"/>
      <c r="D9" s="103"/>
      <c r="E9" s="103"/>
      <c r="F9" s="104"/>
      <c r="G9" s="104"/>
      <c r="H9" s="94"/>
      <c r="I9" s="94"/>
      <c r="J9" s="95"/>
      <c r="K9" s="96"/>
      <c r="L9" s="18" t="s">
        <v>30</v>
      </c>
      <c r="M9" s="19" t="s">
        <v>31</v>
      </c>
      <c r="N9" s="58"/>
      <c r="O9" s="97"/>
    </row>
    <row r="10" spans="1:15" s="16" customFormat="1" ht="18" customHeight="1">
      <c r="A10" s="100"/>
      <c r="B10" s="101"/>
      <c r="C10" s="102"/>
      <c r="D10" s="103"/>
      <c r="E10" s="103"/>
      <c r="F10" s="104"/>
      <c r="G10" s="104"/>
      <c r="H10" s="94"/>
      <c r="I10" s="94"/>
      <c r="J10" s="95"/>
      <c r="K10" s="96"/>
      <c r="L10" s="18" t="s">
        <v>32</v>
      </c>
      <c r="M10" s="19" t="s">
        <v>33</v>
      </c>
      <c r="N10" s="58"/>
      <c r="O10" s="97"/>
    </row>
    <row r="11" spans="1:15" s="16" customFormat="1" ht="18" customHeight="1">
      <c r="A11" s="100"/>
      <c r="B11" s="101"/>
      <c r="C11" s="102"/>
      <c r="D11" s="103"/>
      <c r="E11" s="103"/>
      <c r="F11" s="104"/>
      <c r="G11" s="104"/>
      <c r="H11" s="94"/>
      <c r="I11" s="94"/>
      <c r="J11" s="95"/>
      <c r="K11" s="96"/>
      <c r="L11" s="18" t="s">
        <v>34</v>
      </c>
      <c r="M11" s="19" t="s">
        <v>35</v>
      </c>
      <c r="N11" s="58"/>
      <c r="O11" s="97"/>
    </row>
    <row r="12" spans="1:15" s="16" customFormat="1" ht="18" customHeight="1">
      <c r="A12" s="100"/>
      <c r="B12" s="101"/>
      <c r="C12" s="102"/>
      <c r="D12" s="103"/>
      <c r="E12" s="103"/>
      <c r="F12" s="104"/>
      <c r="G12" s="104"/>
      <c r="H12" s="94"/>
      <c r="I12" s="94"/>
      <c r="J12" s="95"/>
      <c r="K12" s="96"/>
      <c r="L12" s="18" t="s">
        <v>36</v>
      </c>
      <c r="M12" s="19" t="s">
        <v>31</v>
      </c>
      <c r="N12" s="58"/>
      <c r="O12" s="97"/>
    </row>
    <row r="13" spans="1:15" s="16" customFormat="1" ht="18" customHeight="1">
      <c r="A13" s="87"/>
      <c r="B13" s="64" t="s">
        <v>24</v>
      </c>
      <c r="C13" s="66">
        <v>423</v>
      </c>
      <c r="D13" s="68" t="s">
        <v>25</v>
      </c>
      <c r="E13" s="68"/>
      <c r="F13" s="85"/>
      <c r="G13" s="85"/>
      <c r="H13" s="53"/>
      <c r="I13" s="53"/>
      <c r="J13" s="55"/>
      <c r="K13" s="91"/>
      <c r="L13" s="18" t="s">
        <v>37</v>
      </c>
      <c r="M13" s="19" t="s">
        <v>38</v>
      </c>
      <c r="N13" s="58"/>
      <c r="O13" s="60"/>
    </row>
    <row r="14" spans="1:17" s="16" customFormat="1" ht="17.25" customHeight="1">
      <c r="A14" s="61">
        <v>2</v>
      </c>
      <c r="B14" s="63" t="s">
        <v>24</v>
      </c>
      <c r="C14" s="65">
        <v>452</v>
      </c>
      <c r="D14" s="67" t="s">
        <v>39</v>
      </c>
      <c r="E14" s="69" t="s">
        <v>40</v>
      </c>
      <c r="F14" s="71">
        <v>3</v>
      </c>
      <c r="G14" s="71"/>
      <c r="H14" s="52">
        <f>(F14+G14)*15</f>
        <v>45</v>
      </c>
      <c r="I14" s="52">
        <f>ROUND((H14*0.75),0)</f>
        <v>34</v>
      </c>
      <c r="J14" s="54" t="s">
        <v>41</v>
      </c>
      <c r="K14" s="20"/>
      <c r="L14" s="92"/>
      <c r="M14" s="75"/>
      <c r="N14" s="56"/>
      <c r="O14" s="54"/>
      <c r="Q14" s="16">
        <v>8</v>
      </c>
    </row>
    <row r="15" spans="1:15" s="16" customFormat="1" ht="17.25" customHeight="1">
      <c r="A15" s="62"/>
      <c r="B15" s="64" t="s">
        <v>24</v>
      </c>
      <c r="C15" s="66">
        <v>452</v>
      </c>
      <c r="D15" s="68" t="s">
        <v>39</v>
      </c>
      <c r="E15" s="70"/>
      <c r="F15" s="72"/>
      <c r="G15" s="72"/>
      <c r="H15" s="53"/>
      <c r="I15" s="53"/>
      <c r="J15" s="55"/>
      <c r="K15" s="20"/>
      <c r="L15" s="93"/>
      <c r="M15" s="76"/>
      <c r="N15" s="58"/>
      <c r="O15" s="55"/>
    </row>
    <row r="16" spans="1:15" s="16" customFormat="1" ht="18.75" customHeight="1">
      <c r="A16" s="21"/>
      <c r="B16" s="47"/>
      <c r="C16" s="48"/>
      <c r="D16" s="22" t="s">
        <v>42</v>
      </c>
      <c r="E16" s="23"/>
      <c r="F16" s="21">
        <f>SUM(F8:F15)</f>
        <v>5</v>
      </c>
      <c r="G16" s="21">
        <f>SUM(G8:G15)</f>
        <v>0</v>
      </c>
      <c r="H16" s="21">
        <f>SUM(H8:H15)</f>
        <v>75</v>
      </c>
      <c r="I16" s="21">
        <f>SUM(I8:I15)</f>
        <v>57</v>
      </c>
      <c r="J16" s="24"/>
      <c r="K16" s="25">
        <f>SUM(K8:K13)</f>
        <v>0</v>
      </c>
      <c r="L16" s="26"/>
      <c r="M16" s="27"/>
      <c r="N16" s="21"/>
      <c r="O16" s="28"/>
    </row>
    <row r="17" spans="1:15" s="16" customFormat="1" ht="18.75" customHeight="1">
      <c r="A17" s="82" t="s">
        <v>43</v>
      </c>
      <c r="B17" s="83"/>
      <c r="C17" s="83"/>
      <c r="D17" s="83"/>
      <c r="E17" s="83"/>
      <c r="F17" s="12"/>
      <c r="G17" s="12"/>
      <c r="H17" s="13"/>
      <c r="I17" s="13"/>
      <c r="J17" s="14"/>
      <c r="K17" s="13"/>
      <c r="L17" s="13"/>
      <c r="M17" s="13"/>
      <c r="N17" s="12"/>
      <c r="O17" s="29"/>
    </row>
    <row r="18" spans="1:15" s="16" customFormat="1" ht="17.25" customHeight="1">
      <c r="A18" s="86">
        <v>1</v>
      </c>
      <c r="B18" s="63" t="s">
        <v>44</v>
      </c>
      <c r="C18" s="65">
        <v>413</v>
      </c>
      <c r="D18" s="67" t="s">
        <v>45</v>
      </c>
      <c r="E18" s="67" t="s">
        <v>46</v>
      </c>
      <c r="F18" s="84">
        <v>2</v>
      </c>
      <c r="G18" s="84"/>
      <c r="H18" s="52">
        <v>45</v>
      </c>
      <c r="I18" s="52">
        <v>45</v>
      </c>
      <c r="J18" s="54" t="s">
        <v>47</v>
      </c>
      <c r="K18" s="90"/>
      <c r="L18" s="90" t="s">
        <v>37</v>
      </c>
      <c r="M18" s="54" t="s">
        <v>48</v>
      </c>
      <c r="N18" s="56"/>
      <c r="O18" s="56"/>
    </row>
    <row r="19" spans="1:15" s="16" customFormat="1" ht="17.25" customHeight="1">
      <c r="A19" s="87"/>
      <c r="B19" s="64" t="s">
        <v>44</v>
      </c>
      <c r="C19" s="66">
        <v>413</v>
      </c>
      <c r="D19" s="68" t="s">
        <v>45</v>
      </c>
      <c r="E19" s="68"/>
      <c r="F19" s="85"/>
      <c r="G19" s="85"/>
      <c r="H19" s="53"/>
      <c r="I19" s="53"/>
      <c r="J19" s="55"/>
      <c r="K19" s="91"/>
      <c r="L19" s="91"/>
      <c r="M19" s="55"/>
      <c r="N19" s="58"/>
      <c r="O19" s="57"/>
    </row>
    <row r="20" spans="1:15" s="16" customFormat="1" ht="18.75" customHeight="1">
      <c r="A20" s="86">
        <v>2</v>
      </c>
      <c r="B20" s="63" t="s">
        <v>44</v>
      </c>
      <c r="C20" s="65">
        <v>406</v>
      </c>
      <c r="D20" s="67" t="s">
        <v>49</v>
      </c>
      <c r="E20" s="88" t="s">
        <v>50</v>
      </c>
      <c r="F20" s="84">
        <v>2</v>
      </c>
      <c r="G20" s="84"/>
      <c r="H20" s="52">
        <f>(F20+G20)*15</f>
        <v>30</v>
      </c>
      <c r="I20" s="52">
        <f>ROUND((H20*0.75),0)</f>
        <v>23</v>
      </c>
      <c r="J20" s="54" t="s">
        <v>51</v>
      </c>
      <c r="K20" s="30"/>
      <c r="L20" s="17" t="s">
        <v>30</v>
      </c>
      <c r="M20" s="31" t="s">
        <v>52</v>
      </c>
      <c r="N20" s="56"/>
      <c r="O20" s="59"/>
    </row>
    <row r="21" spans="1:15" s="16" customFormat="1" ht="18.75" customHeight="1">
      <c r="A21" s="87"/>
      <c r="B21" s="64" t="s">
        <v>44</v>
      </c>
      <c r="C21" s="66">
        <v>406</v>
      </c>
      <c r="D21" s="68" t="s">
        <v>49</v>
      </c>
      <c r="E21" s="89"/>
      <c r="F21" s="85"/>
      <c r="G21" s="85"/>
      <c r="H21" s="53"/>
      <c r="I21" s="53"/>
      <c r="J21" s="55"/>
      <c r="K21" s="30"/>
      <c r="L21" s="17" t="s">
        <v>34</v>
      </c>
      <c r="M21" s="31" t="s">
        <v>53</v>
      </c>
      <c r="N21" s="58"/>
      <c r="O21" s="60"/>
    </row>
    <row r="22" spans="1:15" s="16" customFormat="1" ht="18.75" customHeight="1">
      <c r="A22" s="86">
        <v>3</v>
      </c>
      <c r="B22" s="63" t="s">
        <v>24</v>
      </c>
      <c r="C22" s="65">
        <v>426</v>
      </c>
      <c r="D22" s="67" t="s">
        <v>54</v>
      </c>
      <c r="E22" s="88" t="s">
        <v>55</v>
      </c>
      <c r="F22" s="84">
        <v>2</v>
      </c>
      <c r="G22" s="84"/>
      <c r="H22" s="52">
        <f>(F22+G22)*15</f>
        <v>30</v>
      </c>
      <c r="I22" s="52">
        <f>ROUND((H22*0.75),0)</f>
        <v>23</v>
      </c>
      <c r="J22" s="54" t="s">
        <v>47</v>
      </c>
      <c r="K22" s="30"/>
      <c r="L22" s="18" t="s">
        <v>28</v>
      </c>
      <c r="M22" s="31" t="s">
        <v>56</v>
      </c>
      <c r="N22" s="56"/>
      <c r="O22" s="59"/>
    </row>
    <row r="23" spans="1:15" s="16" customFormat="1" ht="18.75" customHeight="1">
      <c r="A23" s="87"/>
      <c r="B23" s="64" t="s">
        <v>24</v>
      </c>
      <c r="C23" s="66">
        <v>426</v>
      </c>
      <c r="D23" s="68" t="s">
        <v>54</v>
      </c>
      <c r="E23" s="89"/>
      <c r="F23" s="85"/>
      <c r="G23" s="85"/>
      <c r="H23" s="53"/>
      <c r="I23" s="53"/>
      <c r="J23" s="55"/>
      <c r="K23" s="30"/>
      <c r="L23" s="18" t="s">
        <v>32</v>
      </c>
      <c r="M23" s="31" t="s">
        <v>29</v>
      </c>
      <c r="N23" s="58"/>
      <c r="O23" s="60"/>
    </row>
    <row r="24" spans="1:15" s="16" customFormat="1" ht="17.25" customHeight="1">
      <c r="A24" s="21"/>
      <c r="B24" s="47"/>
      <c r="C24" s="48"/>
      <c r="D24" s="32" t="s">
        <v>42</v>
      </c>
      <c r="E24" s="22"/>
      <c r="F24" s="21">
        <f>SUM(F18:F23)</f>
        <v>6</v>
      </c>
      <c r="G24" s="21">
        <f>SUM(G18:G23)</f>
        <v>0</v>
      </c>
      <c r="H24" s="21">
        <f>SUM(H18:H23)</f>
        <v>105</v>
      </c>
      <c r="I24" s="21">
        <f>SUM(I18:I23)</f>
        <v>91</v>
      </c>
      <c r="J24" s="24"/>
      <c r="K24" s="25">
        <f>SUM(K22:K23)</f>
        <v>0</v>
      </c>
      <c r="L24" s="33"/>
      <c r="M24" s="34"/>
      <c r="N24" s="21"/>
      <c r="O24" s="21"/>
    </row>
    <row r="25" spans="1:15" s="16" customFormat="1" ht="18.75" customHeight="1">
      <c r="A25" s="82" t="s">
        <v>57</v>
      </c>
      <c r="B25" s="83"/>
      <c r="C25" s="83"/>
      <c r="D25" s="83"/>
      <c r="E25" s="83"/>
      <c r="F25" s="12"/>
      <c r="G25" s="12"/>
      <c r="H25" s="13"/>
      <c r="I25" s="13"/>
      <c r="J25" s="14"/>
      <c r="K25" s="13"/>
      <c r="L25" s="13"/>
      <c r="M25" s="11"/>
      <c r="N25" s="12"/>
      <c r="O25" s="15"/>
    </row>
    <row r="26" spans="1:15" s="16" customFormat="1" ht="17.25" customHeight="1">
      <c r="A26" s="61">
        <v>1</v>
      </c>
      <c r="B26" s="63" t="s">
        <v>58</v>
      </c>
      <c r="C26" s="65">
        <v>402</v>
      </c>
      <c r="D26" s="67" t="s">
        <v>59</v>
      </c>
      <c r="E26" s="69" t="s">
        <v>60</v>
      </c>
      <c r="F26" s="71">
        <v>3</v>
      </c>
      <c r="G26" s="71"/>
      <c r="H26" s="52">
        <f>(F26+G26)*15</f>
        <v>45</v>
      </c>
      <c r="I26" s="52">
        <f>ROUND((H26*0.75),0)</f>
        <v>34</v>
      </c>
      <c r="J26" s="54" t="s">
        <v>61</v>
      </c>
      <c r="K26" s="56"/>
      <c r="L26" s="35" t="s">
        <v>32</v>
      </c>
      <c r="M26" s="54" t="s">
        <v>62</v>
      </c>
      <c r="N26" s="56"/>
      <c r="O26" s="54"/>
    </row>
    <row r="27" spans="1:15" s="16" customFormat="1" ht="17.25" customHeight="1">
      <c r="A27" s="62"/>
      <c r="B27" s="64" t="s">
        <v>58</v>
      </c>
      <c r="C27" s="66">
        <v>402</v>
      </c>
      <c r="D27" s="68" t="s">
        <v>59</v>
      </c>
      <c r="E27" s="70"/>
      <c r="F27" s="72"/>
      <c r="G27" s="72"/>
      <c r="H27" s="53"/>
      <c r="I27" s="53"/>
      <c r="J27" s="55"/>
      <c r="K27" s="57"/>
      <c r="L27" s="35" t="s">
        <v>34</v>
      </c>
      <c r="M27" s="55"/>
      <c r="N27" s="58"/>
      <c r="O27" s="55"/>
    </row>
    <row r="28" spans="1:15" s="16" customFormat="1" ht="18" customHeight="1">
      <c r="A28" s="61">
        <v>2</v>
      </c>
      <c r="B28" s="63" t="s">
        <v>58</v>
      </c>
      <c r="C28" s="65">
        <v>406</v>
      </c>
      <c r="D28" s="67" t="s">
        <v>63</v>
      </c>
      <c r="E28" s="69" t="s">
        <v>64</v>
      </c>
      <c r="F28" s="71">
        <v>3</v>
      </c>
      <c r="G28" s="71"/>
      <c r="H28" s="52">
        <f>(F28+G28)*15</f>
        <v>45</v>
      </c>
      <c r="I28" s="52">
        <f>ROUND((H28*0.75),0)</f>
        <v>34</v>
      </c>
      <c r="J28" s="54" t="s">
        <v>47</v>
      </c>
      <c r="K28" s="56"/>
      <c r="L28" s="71" t="s">
        <v>28</v>
      </c>
      <c r="M28" s="54" t="s">
        <v>62</v>
      </c>
      <c r="N28" s="56"/>
      <c r="O28" s="54"/>
    </row>
    <row r="29" spans="1:15" s="16" customFormat="1" ht="18" customHeight="1">
      <c r="A29" s="62"/>
      <c r="B29" s="64" t="s">
        <v>58</v>
      </c>
      <c r="C29" s="66">
        <v>406</v>
      </c>
      <c r="D29" s="68" t="s">
        <v>63</v>
      </c>
      <c r="E29" s="70"/>
      <c r="F29" s="72"/>
      <c r="G29" s="72"/>
      <c r="H29" s="53"/>
      <c r="I29" s="53"/>
      <c r="J29" s="55"/>
      <c r="K29" s="57"/>
      <c r="L29" s="72"/>
      <c r="M29" s="55"/>
      <c r="N29" s="58"/>
      <c r="O29" s="55"/>
    </row>
    <row r="30" spans="1:15" s="16" customFormat="1" ht="16.5" customHeight="1">
      <c r="A30" s="61">
        <v>3</v>
      </c>
      <c r="B30" s="63" t="s">
        <v>65</v>
      </c>
      <c r="C30" s="65">
        <v>364</v>
      </c>
      <c r="D30" s="67" t="s">
        <v>66</v>
      </c>
      <c r="E30" s="69" t="s">
        <v>67</v>
      </c>
      <c r="F30" s="71">
        <v>3</v>
      </c>
      <c r="G30" s="80"/>
      <c r="H30" s="52">
        <f>(F30+G30)*15</f>
        <v>45</v>
      </c>
      <c r="I30" s="52">
        <v>45</v>
      </c>
      <c r="J30" s="54" t="s">
        <v>47</v>
      </c>
      <c r="K30" s="77"/>
      <c r="L30" s="35" t="s">
        <v>30</v>
      </c>
      <c r="M30" s="54" t="s">
        <v>62</v>
      </c>
      <c r="N30" s="77"/>
      <c r="O30" s="59"/>
    </row>
    <row r="31" spans="1:15" s="16" customFormat="1" ht="16.5" customHeight="1">
      <c r="A31" s="62"/>
      <c r="B31" s="64" t="s">
        <v>65</v>
      </c>
      <c r="C31" s="66">
        <v>364</v>
      </c>
      <c r="D31" s="68" t="s">
        <v>66</v>
      </c>
      <c r="E31" s="70"/>
      <c r="F31" s="72"/>
      <c r="G31" s="81"/>
      <c r="H31" s="53"/>
      <c r="I31" s="53"/>
      <c r="J31" s="55"/>
      <c r="K31" s="78"/>
      <c r="L31" s="35" t="s">
        <v>36</v>
      </c>
      <c r="M31" s="55"/>
      <c r="N31" s="79"/>
      <c r="O31" s="60"/>
    </row>
    <row r="32" spans="1:15" s="16" customFormat="1" ht="15.75" customHeight="1">
      <c r="A32" s="21"/>
      <c r="B32" s="47"/>
      <c r="C32" s="48"/>
      <c r="D32" s="22" t="s">
        <v>42</v>
      </c>
      <c r="E32" s="22"/>
      <c r="F32" s="21">
        <f>SUM(F26:F31)</f>
        <v>9</v>
      </c>
      <c r="G32" s="21">
        <f>SUM(G26:G31)</f>
        <v>0</v>
      </c>
      <c r="H32" s="21">
        <f>SUM(H26:H31)</f>
        <v>135</v>
      </c>
      <c r="I32" s="21">
        <f>SUM(I26:I31)</f>
        <v>113</v>
      </c>
      <c r="J32" s="24"/>
      <c r="K32" s="25">
        <f>SUM(K26:K29)</f>
        <v>0</v>
      </c>
      <c r="L32" s="28"/>
      <c r="M32" s="34"/>
      <c r="N32" s="21"/>
      <c r="O32" s="21"/>
    </row>
    <row r="33" spans="1:15" s="16" customFormat="1" ht="21.75" customHeight="1">
      <c r="A33" s="10" t="s">
        <v>68</v>
      </c>
      <c r="B33" s="11"/>
      <c r="C33" s="11"/>
      <c r="D33" s="13"/>
      <c r="E33" s="36"/>
      <c r="F33" s="12"/>
      <c r="G33" s="12"/>
      <c r="H33" s="13"/>
      <c r="I33" s="13"/>
      <c r="J33" s="14"/>
      <c r="K33" s="13"/>
      <c r="L33" s="13"/>
      <c r="M33" s="11"/>
      <c r="N33" s="12"/>
      <c r="O33" s="15"/>
    </row>
    <row r="34" spans="1:15" s="16" customFormat="1" ht="21.75" customHeight="1">
      <c r="A34" s="61">
        <v>1</v>
      </c>
      <c r="B34" s="63" t="s">
        <v>69</v>
      </c>
      <c r="C34" s="65">
        <v>423</v>
      </c>
      <c r="D34" s="67" t="s">
        <v>70</v>
      </c>
      <c r="E34" s="67" t="s">
        <v>71</v>
      </c>
      <c r="F34" s="71">
        <v>2</v>
      </c>
      <c r="G34" s="71">
        <v>1</v>
      </c>
      <c r="H34" s="52">
        <f>(F34+G34)*15</f>
        <v>45</v>
      </c>
      <c r="I34" s="52">
        <f>ROUND((H34*0.75),0)</f>
        <v>34</v>
      </c>
      <c r="J34" s="54" t="s">
        <v>47</v>
      </c>
      <c r="K34" s="56"/>
      <c r="L34" s="18" t="s">
        <v>30</v>
      </c>
      <c r="M34" s="54" t="s">
        <v>72</v>
      </c>
      <c r="N34" s="56"/>
      <c r="O34" s="59"/>
    </row>
    <row r="35" spans="1:15" s="16" customFormat="1" ht="21.75" customHeight="1">
      <c r="A35" s="62"/>
      <c r="B35" s="64" t="s">
        <v>69</v>
      </c>
      <c r="C35" s="66">
        <v>423</v>
      </c>
      <c r="D35" s="68" t="s">
        <v>73</v>
      </c>
      <c r="E35" s="68"/>
      <c r="F35" s="72"/>
      <c r="G35" s="72"/>
      <c r="H35" s="53"/>
      <c r="I35" s="53"/>
      <c r="J35" s="55"/>
      <c r="K35" s="57"/>
      <c r="L35" s="18" t="s">
        <v>34</v>
      </c>
      <c r="M35" s="55"/>
      <c r="N35" s="58"/>
      <c r="O35" s="60"/>
    </row>
    <row r="36" spans="1:15" s="16" customFormat="1" ht="21.75" customHeight="1">
      <c r="A36" s="61">
        <v>2</v>
      </c>
      <c r="B36" s="63" t="s">
        <v>74</v>
      </c>
      <c r="C36" s="65">
        <v>405</v>
      </c>
      <c r="D36" s="67" t="s">
        <v>75</v>
      </c>
      <c r="E36" s="69" t="s">
        <v>76</v>
      </c>
      <c r="F36" s="71">
        <v>2</v>
      </c>
      <c r="G36" s="71"/>
      <c r="H36" s="52">
        <f>(F36+G36)*15</f>
        <v>30</v>
      </c>
      <c r="I36" s="52">
        <f>ROUND((H36*0.75),0)</f>
        <v>23</v>
      </c>
      <c r="J36" s="54" t="s">
        <v>77</v>
      </c>
      <c r="K36" s="56"/>
      <c r="L36" s="73"/>
      <c r="M36" s="75"/>
      <c r="N36" s="56"/>
      <c r="O36" s="59"/>
    </row>
    <row r="37" spans="1:15" s="16" customFormat="1" ht="21.75" customHeight="1">
      <c r="A37" s="62"/>
      <c r="B37" s="64" t="s">
        <v>74</v>
      </c>
      <c r="C37" s="66">
        <v>405</v>
      </c>
      <c r="D37" s="68" t="s">
        <v>78</v>
      </c>
      <c r="E37" s="70"/>
      <c r="F37" s="72"/>
      <c r="G37" s="72"/>
      <c r="H37" s="53"/>
      <c r="I37" s="53"/>
      <c r="J37" s="55"/>
      <c r="K37" s="57"/>
      <c r="L37" s="74"/>
      <c r="M37" s="76"/>
      <c r="N37" s="58"/>
      <c r="O37" s="60"/>
    </row>
    <row r="38" spans="1:16" s="16" customFormat="1" ht="21.75" customHeight="1">
      <c r="A38" s="61">
        <v>3</v>
      </c>
      <c r="B38" s="63" t="s">
        <v>79</v>
      </c>
      <c r="C38" s="65">
        <v>424</v>
      </c>
      <c r="D38" s="67" t="s">
        <v>80</v>
      </c>
      <c r="E38" s="69" t="s">
        <v>81</v>
      </c>
      <c r="F38" s="71">
        <v>2</v>
      </c>
      <c r="G38" s="71"/>
      <c r="H38" s="52">
        <f>(F38+G38)*15</f>
        <v>30</v>
      </c>
      <c r="I38" s="52">
        <f>ROUND((H38*0.75),0)</f>
        <v>23</v>
      </c>
      <c r="J38" s="54" t="s">
        <v>47</v>
      </c>
      <c r="K38" s="56"/>
      <c r="L38" s="71" t="s">
        <v>32</v>
      </c>
      <c r="M38" s="54" t="s">
        <v>72</v>
      </c>
      <c r="N38" s="56"/>
      <c r="O38" s="59"/>
      <c r="P38" s="16">
        <v>10</v>
      </c>
    </row>
    <row r="39" spans="1:15" s="16" customFormat="1" ht="21.75" customHeight="1">
      <c r="A39" s="62"/>
      <c r="B39" s="64" t="s">
        <v>79</v>
      </c>
      <c r="C39" s="66">
        <v>424</v>
      </c>
      <c r="D39" s="68" t="s">
        <v>82</v>
      </c>
      <c r="E39" s="70"/>
      <c r="F39" s="72"/>
      <c r="G39" s="72"/>
      <c r="H39" s="53"/>
      <c r="I39" s="53"/>
      <c r="J39" s="55"/>
      <c r="K39" s="57"/>
      <c r="L39" s="72"/>
      <c r="M39" s="55"/>
      <c r="N39" s="58"/>
      <c r="O39" s="60"/>
    </row>
    <row r="40" spans="1:15" s="16" customFormat="1" ht="21.75" customHeight="1">
      <c r="A40" s="21"/>
      <c r="B40" s="47"/>
      <c r="C40" s="48"/>
      <c r="D40" s="22" t="s">
        <v>42</v>
      </c>
      <c r="E40" s="22"/>
      <c r="F40" s="21">
        <f>SUM(F34:F39)</f>
        <v>6</v>
      </c>
      <c r="G40" s="21">
        <f>SUM(G34:G39)</f>
        <v>1</v>
      </c>
      <c r="H40" s="21">
        <f>SUM(H34:H39)</f>
        <v>105</v>
      </c>
      <c r="I40" s="21">
        <f>SUM(I34:I39)</f>
        <v>80</v>
      </c>
      <c r="J40" s="24"/>
      <c r="K40" s="25">
        <f>SUM(K36:K39)</f>
        <v>0</v>
      </c>
      <c r="L40" s="33"/>
      <c r="M40" s="34"/>
      <c r="N40" s="21"/>
      <c r="O40" s="21"/>
    </row>
    <row r="41" spans="1:15" s="16" customFormat="1" ht="12.75" customHeight="1">
      <c r="A41" s="37"/>
      <c r="B41" s="37"/>
      <c r="C41" s="37"/>
      <c r="D41" s="38"/>
      <c r="E41" s="39"/>
      <c r="F41" s="38"/>
      <c r="G41" s="38"/>
      <c r="H41" s="38"/>
      <c r="I41" s="38"/>
      <c r="J41" s="38"/>
      <c r="K41" s="38"/>
      <c r="L41" s="38"/>
      <c r="M41" s="38"/>
      <c r="N41" s="37"/>
      <c r="O41" s="37"/>
    </row>
    <row r="42" spans="1:15" s="16" customFormat="1" ht="15.75" customHeight="1">
      <c r="A42" s="49" t="s">
        <v>83</v>
      </c>
      <c r="B42" s="49"/>
      <c r="C42" s="49"/>
      <c r="D42" s="49"/>
      <c r="E42" s="49"/>
      <c r="F42" s="46" t="s">
        <v>84</v>
      </c>
      <c r="G42" s="46"/>
      <c r="H42" s="46"/>
      <c r="I42" s="46"/>
      <c r="J42" s="46"/>
      <c r="K42" s="46"/>
      <c r="L42" s="46"/>
      <c r="M42" s="46" t="s">
        <v>85</v>
      </c>
      <c r="N42" s="46"/>
      <c r="O42" s="46"/>
    </row>
    <row r="43" spans="1:15" s="16" customFormat="1" ht="14.25" customHeight="1">
      <c r="A43" s="40"/>
      <c r="B43" s="50" t="s">
        <v>86</v>
      </c>
      <c r="C43" s="50"/>
      <c r="D43" s="50"/>
      <c r="E43" s="50"/>
      <c r="F43" s="51" t="s">
        <v>87</v>
      </c>
      <c r="G43" s="51"/>
      <c r="H43" s="51"/>
      <c r="I43" s="51"/>
      <c r="J43" s="51"/>
      <c r="K43" s="51"/>
      <c r="L43" s="51"/>
      <c r="M43" s="51" t="s">
        <v>88</v>
      </c>
      <c r="N43" s="51"/>
      <c r="O43" s="51"/>
    </row>
    <row r="44" spans="1:15" s="16" customFormat="1" ht="24.75" customHeight="1">
      <c r="A44" s="40"/>
      <c r="B44" s="44" t="s">
        <v>89</v>
      </c>
      <c r="C44" s="44"/>
      <c r="D44" s="44"/>
      <c r="E44" s="44"/>
      <c r="F44" s="44"/>
      <c r="G44" s="41"/>
      <c r="H44" s="41"/>
      <c r="I44" s="41"/>
      <c r="J44" s="40"/>
      <c r="K44" s="41"/>
      <c r="L44" s="42"/>
      <c r="M44" s="41"/>
      <c r="N44" s="40"/>
      <c r="O44" s="42"/>
    </row>
    <row r="45" spans="1:15" s="16" customFormat="1" ht="16.5" customHeight="1">
      <c r="A45" s="40"/>
      <c r="B45" s="45" t="s">
        <v>90</v>
      </c>
      <c r="C45" s="45"/>
      <c r="D45" s="45"/>
      <c r="E45" s="45"/>
      <c r="F45" s="46" t="s">
        <v>91</v>
      </c>
      <c r="G45" s="46"/>
      <c r="H45" s="46"/>
      <c r="I45" s="46"/>
      <c r="J45" s="46"/>
      <c r="K45" s="46"/>
      <c r="L45" s="46"/>
      <c r="M45" s="46" t="s">
        <v>92</v>
      </c>
      <c r="N45" s="46"/>
      <c r="O45" s="46"/>
    </row>
    <row r="46" spans="1:16" ht="15.75" customHeight="1">
      <c r="A46" s="40"/>
      <c r="E46" s="39"/>
      <c r="I46" s="46"/>
      <c r="J46" s="46"/>
      <c r="K46" s="46"/>
      <c r="L46" s="46"/>
      <c r="M46" s="41"/>
      <c r="N46" s="46"/>
      <c r="O46" s="46"/>
      <c r="P46" s="43"/>
    </row>
  </sheetData>
  <sheetProtection/>
  <mergeCells count="191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E7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J8:J13"/>
    <mergeCell ref="K8:K13"/>
    <mergeCell ref="N8:N13"/>
    <mergeCell ref="O8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N14:N15"/>
    <mergeCell ref="O14:O15"/>
    <mergeCell ref="B16:C16"/>
    <mergeCell ref="A17:E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N22:N23"/>
    <mergeCell ref="O22:O23"/>
    <mergeCell ref="B24:C24"/>
    <mergeCell ref="A25:E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B32:C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M38:M39"/>
    <mergeCell ref="N38:N39"/>
    <mergeCell ref="O38:O39"/>
    <mergeCell ref="L38:L39"/>
    <mergeCell ref="B40:C40"/>
    <mergeCell ref="A42:E42"/>
    <mergeCell ref="F42:L42"/>
    <mergeCell ref="M42:O42"/>
    <mergeCell ref="B43:E43"/>
    <mergeCell ref="F43:L43"/>
    <mergeCell ref="M43:O43"/>
    <mergeCell ref="B44:F44"/>
    <mergeCell ref="B45:E45"/>
    <mergeCell ref="F45:L45"/>
    <mergeCell ref="M45:O45"/>
    <mergeCell ref="I46:L46"/>
    <mergeCell ref="N46:O46"/>
  </mergeCells>
  <printOptions horizontalCentered="1"/>
  <pageMargins left="0.24" right="0.16" top="0.27" bottom="0.35" header="0.19" footer="0.18"/>
  <pageSetup horizontalDpi="600" verticalDpi="600" orientation="landscape" paperSize="9" r:id="rId3"/>
  <headerFooter alignWithMargins="0">
    <oddHeader>&amp;C&amp;D&amp;R&amp;T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2014-05-12T01:07:03Z</dcterms:created>
  <dcterms:modified xsi:type="dcterms:W3CDTF">2014-05-16T09:42:04Z</dcterms:modified>
  <cp:category/>
  <cp:version/>
  <cp:contentType/>
  <cp:contentStatus/>
</cp:coreProperties>
</file>