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uan 36" sheetId="1" r:id="rId1"/>
  </sheets>
  <externalReferences>
    <externalReference r:id="rId4"/>
  </externalReferences>
  <definedNames>
    <definedName name="_xlnm.Print_Area" localSheetId="0">'Tuan 36'!$A$1:$O$43</definedName>
    <definedName name="_xlnm.Print_Titles" localSheetId="0">'Tuan 36'!$1:$6</definedName>
  </definedNames>
  <calcPr fullCalcOnLoad="1"/>
</workbook>
</file>

<file path=xl/sharedStrings.xml><?xml version="1.0" encoding="utf-8"?>
<sst xmlns="http://schemas.openxmlformats.org/spreadsheetml/2006/main" count="159" uniqueCount="82">
  <si>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</si>
  <si>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B20 (2014 - 2016)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2</t>
    </r>
  </si>
  <si>
    <t>TRUNG TÂM ĐTTT &amp; 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</si>
  <si>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36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06/03/2015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12</t>
    </r>
    <r>
      <rPr>
        <b/>
        <i/>
        <sz val="14"/>
        <color indexed="12"/>
        <rFont val="Times New Roman"/>
        <family val="1"/>
      </rPr>
      <t>/04/2015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</si>
  <si>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</si>
  <si>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</si>
  <si>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</si>
  <si>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</si>
  <si>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</si>
  <si>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</si>
  <si>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</si>
  <si>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</si>
  <si>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</si>
  <si>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</si>
  <si>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</si>
  <si>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</si>
  <si>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</si>
  <si>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</si>
  <si>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</si>
  <si>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</si>
  <si>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</si>
  <si>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</si>
  <si>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</si>
  <si>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(B20KKT + B20KDN)</t>
    </r>
  </si>
  <si>
    <t>ENG</t>
  </si>
  <si>
    <t>Anh Ngữ cao cấp 2</t>
  </si>
  <si>
    <t>ThS. Nguyễn Thị Bích Giang</t>
  </si>
  <si>
    <t>Từ tuần 31 đến tuần 38</t>
  </si>
  <si>
    <t>Thứ 7</t>
  </si>
  <si>
    <t>GĐ: 414
(182 NVL)</t>
  </si>
  <si>
    <r>
      <t xml:space="preserve">Chỉ sinh viên Bằng 1 khối ngành 
</t>
    </r>
    <r>
      <rPr>
        <b/>
        <sz val="10"/>
        <color indexed="10"/>
        <rFont val="Times New Roman"/>
        <family val="1"/>
      </rPr>
      <t>Kinh tế</t>
    </r>
  </si>
  <si>
    <t>COM</t>
  </si>
  <si>
    <t>Viết (tiếng Việt)</t>
  </si>
  <si>
    <t>ThS. Bùi Thị Kim Phượng</t>
  </si>
  <si>
    <t>Thứ 5</t>
  </si>
  <si>
    <t>Sinh viên Bằng 1 tất cả các ngành</t>
  </si>
  <si>
    <t>DTE</t>
  </si>
  <si>
    <t>Kỹ năng xin việc</t>
  </si>
  <si>
    <t>ThS. Nguyễn Đình Bá</t>
  </si>
  <si>
    <t>Thứ 3</t>
  </si>
  <si>
    <t>GĐ: 408
(182 NVL)</t>
  </si>
  <si>
    <t>ACC</t>
  </si>
  <si>
    <t>Nguyên lý kế toán 2</t>
  </si>
  <si>
    <t>ThS. Thái Nữ Hạ Uyên</t>
  </si>
  <si>
    <t>Thứ 6</t>
  </si>
  <si>
    <t>GĐ: 413
(182 NVL)</t>
  </si>
  <si>
    <r>
      <t xml:space="preserve">Sinh viên Bằng 1 tất cả các ngành
</t>
    </r>
    <r>
      <rPr>
        <b/>
        <sz val="10"/>
        <rFont val="Times New Roman"/>
        <family val="1"/>
      </rPr>
      <t>trừ Bằng 1 Kinh tế</t>
    </r>
  </si>
  <si>
    <t>MKT</t>
  </si>
  <si>
    <t>Tiếp thị căn bản</t>
  </si>
  <si>
    <t>ThS. Trần Nam Trang</t>
  </si>
  <si>
    <t>Thứ 2</t>
  </si>
  <si>
    <t>ECO</t>
  </si>
  <si>
    <t>Căn bản kinh tế vĩ mô</t>
  </si>
  <si>
    <t>Thứ 4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</si>
  <si>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</si>
  <si>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B20QTH</t>
    </r>
  </si>
  <si>
    <t>GĐ: 501
(182 NVL)</t>
  </si>
  <si>
    <t>MTH</t>
  </si>
  <si>
    <t>Toán cao cấp C</t>
  </si>
  <si>
    <t>TS. Đặng Văn Cường</t>
  </si>
  <si>
    <t>ThS. Nguyễn Khánh Thu Hằng</t>
  </si>
  <si>
    <t>ThS. Phạm Thị Thu Hương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</si>
  <si>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B20DLL12</t>
    </r>
  </si>
  <si>
    <t>ThS. Nguyễn Thị Kim Bài</t>
  </si>
  <si>
    <t>Phòng: 802
(182 NVL)</t>
  </si>
  <si>
    <t>Kinh tế trong quản trị DV</t>
  </si>
  <si>
    <t>ThS. Cao Thị Cẩm Hương</t>
  </si>
  <si>
    <t>Phòng: 801A
(182 NVL)</t>
  </si>
  <si>
    <t>ThS. Lê Anh Tuấn</t>
  </si>
  <si>
    <t>CUL</t>
  </si>
  <si>
    <t>Cơ sở văn hóa Việt Nam</t>
  </si>
  <si>
    <t>ThS. Nguyễn Thị Phương Thảo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</si>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</sst>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62">
    <font>
      <sz val="12"/>
      <name val="Times New Roman"/>
      <family val="1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6" fillId="28" borderId="2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7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59" fillId="0" borderId="12" xfId="0" applyFont="1" applyBorder="1" applyAlignment="1">
      <alignment horizontal="center" vertical="center"/>
    </xf>
    <xf numFmtId="0" fontId="59" fillId="33" borderId="19" xfId="0" applyFont="1" applyFill="1" applyBorder="1" applyAlignment="1">
      <alignment horizontal="left" vertical="center"/>
    </xf>
    <xf numFmtId="0" fontId="59" fillId="33" borderId="13" xfId="0" applyFont="1" applyFill="1" applyBorder="1" applyAlignment="1">
      <alignment horizontal="left" vertical="center"/>
    </xf>
    <xf numFmtId="0" fontId="59" fillId="33" borderId="12" xfId="0" applyFont="1" applyFill="1" applyBorder="1" applyAlignment="1">
      <alignment horizontal="left" vertical="center"/>
    </xf>
    <xf numFmtId="0" fontId="60" fillId="0" borderId="12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/>
    </xf>
    <xf numFmtId="0" fontId="59" fillId="33" borderId="20" xfId="0" applyFont="1" applyFill="1" applyBorder="1" applyAlignment="1">
      <alignment horizontal="left" vertical="center"/>
    </xf>
    <xf numFmtId="0" fontId="59" fillId="33" borderId="21" xfId="0" applyFont="1" applyFill="1" applyBorder="1" applyAlignment="1">
      <alignment horizontal="left" vertical="center"/>
    </xf>
    <xf numFmtId="0" fontId="59" fillId="33" borderId="15" xfId="0" applyFont="1" applyFill="1" applyBorder="1" applyAlignment="1">
      <alignment horizontal="left" vertical="center"/>
    </xf>
    <xf numFmtId="0" fontId="60" fillId="0" borderId="15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4" fillId="33" borderId="19" xfId="0" applyFont="1" applyFill="1" applyBorder="1" applyAlignment="1">
      <alignment horizontal="left" vertical="center"/>
    </xf>
    <xf numFmtId="0" fontId="34" fillId="33" borderId="13" xfId="0" applyFont="1" applyFill="1" applyBorder="1" applyAlignment="1">
      <alignment horizontal="left" vertical="center"/>
    </xf>
    <xf numFmtId="0" fontId="34" fillId="33" borderId="12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4" fillId="33" borderId="20" xfId="0" applyFont="1" applyFill="1" applyBorder="1" applyAlignment="1">
      <alignment horizontal="left" vertical="center"/>
    </xf>
    <xf numFmtId="0" fontId="34" fillId="33" borderId="21" xfId="0" applyFont="1" applyFill="1" applyBorder="1" applyAlignment="1">
      <alignment horizontal="left" vertical="center"/>
    </xf>
    <xf numFmtId="0" fontId="34" fillId="33" borderId="15" xfId="0" applyFont="1" applyFill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60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34" fillId="33" borderId="12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33" borderId="0" xfId="0" applyFont="1" applyFill="1" applyAlignment="1">
      <alignment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 quotePrefix="1">
      <alignment horizontal="left" vertical="center"/>
    </xf>
    <xf numFmtId="0" fontId="40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 quotePrefix="1">
      <alignment horizontal="left" vertical="center"/>
    </xf>
    <xf numFmtId="0" fontId="36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.%20B20%20(Dot%2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31"/>
      <sheetName val="Tuan 32"/>
      <sheetName val="Tuan 33"/>
      <sheetName val="Tuan 34"/>
      <sheetName val="Tuan 35"/>
      <sheetName val="Tuan 36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view="pageBreakPreview" zoomScaleSheetLayoutView="100" zoomScalePageLayoutView="0" workbookViewId="0" topLeftCell="B1">
      <selection activeCell="M14" sqref="M14:M15"/>
    </sheetView>
  </sheetViews>
  <sheetFormatPr defaultColWidth="9.00390625" defaultRowHeight="15.75"/>
  <cols>
    <col min="1" max="1" width="3.875" style="93" customWidth="1"/>
    <col min="2" max="2" width="4.50390625" style="93" bestFit="1" customWidth="1"/>
    <col min="3" max="3" width="4.25390625" style="93" bestFit="1" customWidth="1"/>
    <col min="4" max="4" width="18.125" style="94" bestFit="1" customWidth="1"/>
    <col min="5" max="5" width="22.25390625" style="94" bestFit="1" customWidth="1"/>
    <col min="6" max="6" width="4.25390625" style="94" customWidth="1"/>
    <col min="7" max="7" width="3.75390625" style="94" customWidth="1"/>
    <col min="8" max="8" width="6.125" style="94" customWidth="1"/>
    <col min="9" max="9" width="6.375" style="94" customWidth="1"/>
    <col min="10" max="10" width="9.125" style="94" customWidth="1"/>
    <col min="11" max="11" width="6.75390625" style="94" hidden="1" customWidth="1"/>
    <col min="12" max="12" width="7.875" style="94" customWidth="1"/>
    <col min="13" max="13" width="12.75390625" style="94" customWidth="1"/>
    <col min="14" max="14" width="23.875" style="93" customWidth="1"/>
    <col min="15" max="15" width="7.75390625" style="93" customWidth="1"/>
    <col min="16" max="16384" width="9.00390625" style="94" customWidth="1"/>
  </cols>
  <sheetData>
    <row r="1" spans="1:15" s="3" customFormat="1" ht="20.2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23.2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23.2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.5" customHeight="1">
      <c r="A4" s="7"/>
      <c r="B4" s="8"/>
      <c r="C4" s="8"/>
      <c r="E4" s="9"/>
      <c r="M4" s="10"/>
      <c r="N4" s="11"/>
      <c r="O4" s="11"/>
    </row>
    <row r="5" spans="1:15" s="16" customFormat="1" ht="18.75" customHeight="1">
      <c r="A5" s="12" t="s">
        <v>6</v>
      </c>
      <c r="B5" s="13" t="s">
        <v>7</v>
      </c>
      <c r="C5" s="13"/>
      <c r="D5" s="14" t="s">
        <v>8</v>
      </c>
      <c r="E5" s="14" t="s">
        <v>9</v>
      </c>
      <c r="F5" s="12" t="s">
        <v>10</v>
      </c>
      <c r="G5" s="15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</row>
    <row r="6" spans="1:15" s="16" customFormat="1" ht="15.75" customHeight="1">
      <c r="A6" s="17"/>
      <c r="B6" s="18" t="s">
        <v>19</v>
      </c>
      <c r="C6" s="18" t="s">
        <v>20</v>
      </c>
      <c r="D6" s="19"/>
      <c r="E6" s="19"/>
      <c r="F6" s="20" t="s">
        <v>21</v>
      </c>
      <c r="G6" s="20" t="s">
        <v>22</v>
      </c>
      <c r="H6" s="19"/>
      <c r="I6" s="19"/>
      <c r="J6" s="19"/>
      <c r="K6" s="19"/>
      <c r="L6" s="19"/>
      <c r="M6" s="19"/>
      <c r="N6" s="19"/>
      <c r="O6" s="19"/>
    </row>
    <row r="7" spans="1:15" s="27" customFormat="1" ht="21" customHeight="1">
      <c r="A7" s="21" t="s">
        <v>23</v>
      </c>
      <c r="B7" s="22"/>
      <c r="C7" s="22"/>
      <c r="D7" s="22"/>
      <c r="E7" s="22"/>
      <c r="F7" s="22"/>
      <c r="G7" s="22"/>
      <c r="H7" s="23"/>
      <c r="I7" s="23"/>
      <c r="J7" s="24"/>
      <c r="K7" s="23"/>
      <c r="L7" s="23"/>
      <c r="M7" s="23"/>
      <c r="N7" s="25"/>
      <c r="O7" s="26"/>
    </row>
    <row r="8" spans="1:15" s="27" customFormat="1" ht="15.75" customHeight="1">
      <c r="A8" s="28">
        <v>1</v>
      </c>
      <c r="B8" s="29" t="s">
        <v>24</v>
      </c>
      <c r="C8" s="30">
        <v>302</v>
      </c>
      <c r="D8" s="30" t="s">
        <v>25</v>
      </c>
      <c r="E8" s="31" t="s">
        <v>26</v>
      </c>
      <c r="F8" s="32">
        <v>2</v>
      </c>
      <c r="G8" s="32"/>
      <c r="H8" s="33">
        <f>(F8+G8)*15</f>
        <v>30</v>
      </c>
      <c r="I8" s="33">
        <f>ROUND((H8*0.75),0)</f>
        <v>23</v>
      </c>
      <c r="J8" s="34" t="s">
        <v>27</v>
      </c>
      <c r="K8" s="35"/>
      <c r="L8" s="36" t="s">
        <v>28</v>
      </c>
      <c r="M8" s="34" t="s">
        <v>29</v>
      </c>
      <c r="N8" s="37" t="s">
        <v>30</v>
      </c>
      <c r="O8" s="34"/>
    </row>
    <row r="9" spans="1:15" s="27" customFormat="1" ht="20.25" customHeight="1">
      <c r="A9" s="38"/>
      <c r="B9" s="39" t="s">
        <v>24</v>
      </c>
      <c r="C9" s="40">
        <v>302</v>
      </c>
      <c r="D9" s="40" t="s">
        <v>25</v>
      </c>
      <c r="E9" s="41"/>
      <c r="F9" s="42"/>
      <c r="G9" s="42"/>
      <c r="H9" s="43"/>
      <c r="I9" s="43"/>
      <c r="J9" s="44"/>
      <c r="K9" s="45"/>
      <c r="L9" s="46"/>
      <c r="M9" s="44"/>
      <c r="N9" s="47"/>
      <c r="O9" s="44"/>
    </row>
    <row r="10" spans="1:15" s="27" customFormat="1" ht="15.75" customHeight="1">
      <c r="A10" s="48">
        <v>2</v>
      </c>
      <c r="B10" s="49" t="s">
        <v>31</v>
      </c>
      <c r="C10" s="50">
        <v>102</v>
      </c>
      <c r="D10" s="50" t="s">
        <v>32</v>
      </c>
      <c r="E10" s="51" t="s">
        <v>33</v>
      </c>
      <c r="F10" s="52">
        <v>2</v>
      </c>
      <c r="G10" s="53"/>
      <c r="H10" s="54">
        <f>(F10+G10)*15</f>
        <v>30</v>
      </c>
      <c r="I10" s="54">
        <f>ROUND((H10*0.75),0)</f>
        <v>23</v>
      </c>
      <c r="J10" s="55" t="s">
        <v>27</v>
      </c>
      <c r="K10" s="56"/>
      <c r="L10" s="57" t="s">
        <v>34</v>
      </c>
      <c r="M10" s="55" t="s">
        <v>29</v>
      </c>
      <c r="N10" s="58" t="s">
        <v>35</v>
      </c>
      <c r="O10" s="57"/>
    </row>
    <row r="11" spans="1:15" s="27" customFormat="1" ht="15.75" customHeight="1">
      <c r="A11" s="59"/>
      <c r="B11" s="60" t="s">
        <v>31</v>
      </c>
      <c r="C11" s="61">
        <v>102</v>
      </c>
      <c r="D11" s="61" t="s">
        <v>32</v>
      </c>
      <c r="E11" s="62"/>
      <c r="F11" s="63"/>
      <c r="G11" s="64"/>
      <c r="H11" s="65"/>
      <c r="I11" s="65"/>
      <c r="J11" s="66"/>
      <c r="K11" s="67"/>
      <c r="L11" s="68"/>
      <c r="M11" s="66"/>
      <c r="N11" s="69"/>
      <c r="O11" s="68"/>
    </row>
    <row r="12" spans="1:15" s="27" customFormat="1" ht="15.75" customHeight="1">
      <c r="A12" s="48">
        <v>3</v>
      </c>
      <c r="B12" s="49" t="s">
        <v>36</v>
      </c>
      <c r="C12" s="50">
        <v>302</v>
      </c>
      <c r="D12" s="50" t="s">
        <v>37</v>
      </c>
      <c r="E12" s="51" t="s">
        <v>38</v>
      </c>
      <c r="F12" s="52">
        <v>2</v>
      </c>
      <c r="G12" s="32"/>
      <c r="H12" s="54">
        <f>(F12+G12)*15</f>
        <v>30</v>
      </c>
      <c r="I12" s="54">
        <f>ROUND((H12*0.75),0)</f>
        <v>23</v>
      </c>
      <c r="J12" s="55" t="s">
        <v>27</v>
      </c>
      <c r="K12" s="56"/>
      <c r="L12" s="57" t="s">
        <v>39</v>
      </c>
      <c r="M12" s="55" t="s">
        <v>40</v>
      </c>
      <c r="N12" s="58" t="s">
        <v>35</v>
      </c>
      <c r="O12" s="34"/>
    </row>
    <row r="13" spans="1:15" s="27" customFormat="1" ht="15.75" customHeight="1">
      <c r="A13" s="59"/>
      <c r="B13" s="60" t="s">
        <v>36</v>
      </c>
      <c r="C13" s="61">
        <v>302</v>
      </c>
      <c r="D13" s="61" t="s">
        <v>37</v>
      </c>
      <c r="E13" s="62"/>
      <c r="F13" s="63"/>
      <c r="G13" s="42"/>
      <c r="H13" s="65"/>
      <c r="I13" s="65"/>
      <c r="J13" s="66"/>
      <c r="K13" s="67"/>
      <c r="L13" s="68"/>
      <c r="M13" s="66"/>
      <c r="N13" s="69"/>
      <c r="O13" s="44"/>
    </row>
    <row r="14" spans="1:15" s="27" customFormat="1" ht="20.25" customHeight="1">
      <c r="A14" s="48">
        <v>4</v>
      </c>
      <c r="B14" s="49" t="s">
        <v>41</v>
      </c>
      <c r="C14" s="50">
        <v>202</v>
      </c>
      <c r="D14" s="50" t="s">
        <v>42</v>
      </c>
      <c r="E14" s="51" t="s">
        <v>43</v>
      </c>
      <c r="F14" s="52">
        <v>3</v>
      </c>
      <c r="G14" s="52"/>
      <c r="H14" s="54">
        <f>(F14+G14)*15</f>
        <v>45</v>
      </c>
      <c r="I14" s="54">
        <f>ROUND((H14*0.75),0)</f>
        <v>34</v>
      </c>
      <c r="J14" s="55" t="s">
        <v>27</v>
      </c>
      <c r="K14" s="56"/>
      <c r="L14" s="57" t="s">
        <v>44</v>
      </c>
      <c r="M14" s="55" t="s">
        <v>45</v>
      </c>
      <c r="N14" s="70" t="s">
        <v>46</v>
      </c>
      <c r="O14" s="55"/>
    </row>
    <row r="15" spans="1:15" s="27" customFormat="1" ht="20.25" customHeight="1">
      <c r="A15" s="59"/>
      <c r="B15" s="60" t="s">
        <v>41</v>
      </c>
      <c r="C15" s="61">
        <v>202</v>
      </c>
      <c r="D15" s="61" t="s">
        <v>42</v>
      </c>
      <c r="E15" s="62"/>
      <c r="F15" s="63"/>
      <c r="G15" s="63"/>
      <c r="H15" s="65"/>
      <c r="I15" s="65"/>
      <c r="J15" s="66"/>
      <c r="K15" s="67"/>
      <c r="L15" s="68"/>
      <c r="M15" s="66"/>
      <c r="N15" s="71"/>
      <c r="O15" s="66"/>
    </row>
    <row r="16" spans="1:15" s="27" customFormat="1" ht="21" customHeight="1">
      <c r="A16" s="48">
        <v>5</v>
      </c>
      <c r="B16" s="49" t="s">
        <v>47</v>
      </c>
      <c r="C16" s="50">
        <v>251</v>
      </c>
      <c r="D16" s="50" t="s">
        <v>48</v>
      </c>
      <c r="E16" s="51" t="s">
        <v>49</v>
      </c>
      <c r="F16" s="52">
        <v>3</v>
      </c>
      <c r="G16" s="52"/>
      <c r="H16" s="54">
        <f>(F16+G16)*15</f>
        <v>45</v>
      </c>
      <c r="I16" s="54">
        <f>ROUND((H16*0.75),0)</f>
        <v>34</v>
      </c>
      <c r="J16" s="55" t="s">
        <v>27</v>
      </c>
      <c r="K16" s="56"/>
      <c r="L16" s="72" t="s">
        <v>50</v>
      </c>
      <c r="M16" s="55" t="s">
        <v>29</v>
      </c>
      <c r="N16" s="70" t="s">
        <v>46</v>
      </c>
      <c r="O16" s="55"/>
    </row>
    <row r="17" spans="1:15" s="27" customFormat="1" ht="21" customHeight="1">
      <c r="A17" s="59"/>
      <c r="B17" s="60" t="s">
        <v>51</v>
      </c>
      <c r="C17" s="61">
        <v>152</v>
      </c>
      <c r="D17" s="61" t="s">
        <v>52</v>
      </c>
      <c r="E17" s="62"/>
      <c r="F17" s="63"/>
      <c r="G17" s="63"/>
      <c r="H17" s="65"/>
      <c r="I17" s="65"/>
      <c r="J17" s="66"/>
      <c r="K17" s="67"/>
      <c r="L17" s="72" t="s">
        <v>53</v>
      </c>
      <c r="M17" s="66"/>
      <c r="N17" s="71"/>
      <c r="O17" s="66"/>
    </row>
    <row r="18" spans="1:15" s="27" customFormat="1" ht="19.5" customHeight="1">
      <c r="A18" s="73"/>
      <c r="B18" s="74"/>
      <c r="C18" s="75"/>
      <c r="D18" s="76" t="s">
        <v>54</v>
      </c>
      <c r="E18" s="77"/>
      <c r="F18" s="78">
        <f>SUM(F8:F17)</f>
        <v>12</v>
      </c>
      <c r="G18" s="78">
        <f>SUM(G8:G17)</f>
        <v>0</v>
      </c>
      <c r="H18" s="73">
        <f>SUM(H10:H17)</f>
        <v>150</v>
      </c>
      <c r="I18" s="73">
        <f>SUM(I10:I17)</f>
        <v>114</v>
      </c>
      <c r="J18" s="79"/>
      <c r="K18" s="73">
        <f>SUM(K10:K11)</f>
        <v>0</v>
      </c>
      <c r="L18" s="80"/>
      <c r="M18" s="81"/>
      <c r="N18" s="73"/>
      <c r="O18" s="73"/>
    </row>
    <row r="19" spans="1:15" s="27" customFormat="1" ht="20.25" customHeight="1">
      <c r="A19" s="21" t="s">
        <v>55</v>
      </c>
      <c r="B19" s="22"/>
      <c r="C19" s="22"/>
      <c r="D19" s="22"/>
      <c r="E19" s="22"/>
      <c r="F19" s="25"/>
      <c r="G19" s="25"/>
      <c r="H19" s="23"/>
      <c r="I19" s="23"/>
      <c r="J19" s="24"/>
      <c r="K19" s="23"/>
      <c r="L19" s="23"/>
      <c r="M19" s="82"/>
      <c r="N19" s="25"/>
      <c r="O19" s="26"/>
    </row>
    <row r="20" spans="1:15" s="27" customFormat="1" ht="18.75" customHeight="1">
      <c r="A20" s="83">
        <v>1</v>
      </c>
      <c r="B20" s="49" t="s">
        <v>31</v>
      </c>
      <c r="C20" s="50">
        <v>102</v>
      </c>
      <c r="D20" s="50" t="s">
        <v>32</v>
      </c>
      <c r="E20" s="51" t="s">
        <v>33</v>
      </c>
      <c r="F20" s="52">
        <v>2</v>
      </c>
      <c r="G20" s="52"/>
      <c r="H20" s="54">
        <f>(F20+G20)*15</f>
        <v>30</v>
      </c>
      <c r="I20" s="54">
        <f>ROUND((H20*0.75),0)</f>
        <v>23</v>
      </c>
      <c r="J20" s="55" t="s">
        <v>27</v>
      </c>
      <c r="K20" s="56"/>
      <c r="L20" s="57" t="s">
        <v>50</v>
      </c>
      <c r="M20" s="55" t="s">
        <v>56</v>
      </c>
      <c r="N20" s="70" t="s">
        <v>35</v>
      </c>
      <c r="O20" s="84"/>
    </row>
    <row r="21" spans="1:15" s="27" customFormat="1" ht="15" customHeight="1">
      <c r="A21" s="85"/>
      <c r="B21" s="60" t="s">
        <v>31</v>
      </c>
      <c r="C21" s="61">
        <v>102</v>
      </c>
      <c r="D21" s="61" t="s">
        <v>32</v>
      </c>
      <c r="E21" s="62"/>
      <c r="F21" s="63"/>
      <c r="G21" s="63"/>
      <c r="H21" s="65"/>
      <c r="I21" s="65"/>
      <c r="J21" s="66"/>
      <c r="K21" s="67"/>
      <c r="L21" s="68"/>
      <c r="M21" s="66"/>
      <c r="N21" s="71"/>
      <c r="O21" s="86"/>
    </row>
    <row r="22" spans="1:15" s="27" customFormat="1" ht="18.75" customHeight="1">
      <c r="A22" s="83">
        <v>2</v>
      </c>
      <c r="B22" s="49" t="s">
        <v>57</v>
      </c>
      <c r="C22" s="50">
        <v>100</v>
      </c>
      <c r="D22" s="50" t="s">
        <v>58</v>
      </c>
      <c r="E22" s="51" t="s">
        <v>59</v>
      </c>
      <c r="F22" s="52">
        <v>2</v>
      </c>
      <c r="G22" s="52">
        <v>1</v>
      </c>
      <c r="H22" s="54">
        <f>(F22+G22)*15</f>
        <v>45</v>
      </c>
      <c r="I22" s="54">
        <f>ROUND((H22*0.75),0)</f>
        <v>34</v>
      </c>
      <c r="J22" s="55" t="s">
        <v>27</v>
      </c>
      <c r="K22" s="56"/>
      <c r="L22" s="57" t="s">
        <v>39</v>
      </c>
      <c r="M22" s="55" t="s">
        <v>56</v>
      </c>
      <c r="N22" s="70" t="s">
        <v>35</v>
      </c>
      <c r="O22" s="84"/>
    </row>
    <row r="23" spans="1:15" s="27" customFormat="1" ht="18.75" customHeight="1">
      <c r="A23" s="85"/>
      <c r="B23" s="60" t="s">
        <v>57</v>
      </c>
      <c r="C23" s="61">
        <v>100</v>
      </c>
      <c r="D23" s="61" t="s">
        <v>58</v>
      </c>
      <c r="E23" s="62"/>
      <c r="F23" s="63"/>
      <c r="G23" s="63"/>
      <c r="H23" s="65"/>
      <c r="I23" s="65"/>
      <c r="J23" s="66"/>
      <c r="K23" s="67"/>
      <c r="L23" s="68"/>
      <c r="M23" s="66"/>
      <c r="N23" s="71"/>
      <c r="O23" s="86"/>
    </row>
    <row r="24" spans="1:15" s="27" customFormat="1" ht="18" customHeight="1">
      <c r="A24" s="83">
        <v>3</v>
      </c>
      <c r="B24" s="49" t="s">
        <v>41</v>
      </c>
      <c r="C24" s="50">
        <v>202</v>
      </c>
      <c r="D24" s="50" t="s">
        <v>42</v>
      </c>
      <c r="E24" s="51" t="s">
        <v>60</v>
      </c>
      <c r="F24" s="52">
        <v>3</v>
      </c>
      <c r="G24" s="52"/>
      <c r="H24" s="54">
        <f>(F24+G24)*15</f>
        <v>45</v>
      </c>
      <c r="I24" s="54">
        <f>ROUND((H24*0.75),0)</f>
        <v>34</v>
      </c>
      <c r="J24" s="55" t="s">
        <v>27</v>
      </c>
      <c r="K24" s="56"/>
      <c r="L24" s="57" t="s">
        <v>44</v>
      </c>
      <c r="M24" s="55" t="s">
        <v>56</v>
      </c>
      <c r="N24" s="70" t="s">
        <v>35</v>
      </c>
      <c r="O24" s="55"/>
    </row>
    <row r="25" spans="1:15" s="27" customFormat="1" ht="18" customHeight="1">
      <c r="A25" s="85"/>
      <c r="B25" s="60" t="s">
        <v>41</v>
      </c>
      <c r="C25" s="61">
        <v>202</v>
      </c>
      <c r="D25" s="61" t="s">
        <v>42</v>
      </c>
      <c r="E25" s="62"/>
      <c r="F25" s="63"/>
      <c r="G25" s="63"/>
      <c r="H25" s="65"/>
      <c r="I25" s="65"/>
      <c r="J25" s="66"/>
      <c r="K25" s="67"/>
      <c r="L25" s="68"/>
      <c r="M25" s="66"/>
      <c r="N25" s="71"/>
      <c r="O25" s="66"/>
    </row>
    <row r="26" spans="1:17" s="27" customFormat="1" ht="19.5" customHeight="1">
      <c r="A26" s="83">
        <v>4</v>
      </c>
      <c r="B26" s="49" t="s">
        <v>51</v>
      </c>
      <c r="C26" s="50">
        <v>152</v>
      </c>
      <c r="D26" s="50" t="s">
        <v>52</v>
      </c>
      <c r="E26" s="51" t="s">
        <v>61</v>
      </c>
      <c r="F26" s="52">
        <v>3</v>
      </c>
      <c r="G26" s="52"/>
      <c r="H26" s="54">
        <f>(F26+G26)*15</f>
        <v>45</v>
      </c>
      <c r="I26" s="54">
        <f>ROUND((H26*0.75),0)</f>
        <v>34</v>
      </c>
      <c r="J26" s="55" t="s">
        <v>27</v>
      </c>
      <c r="K26" s="56"/>
      <c r="L26" s="87" t="s">
        <v>53</v>
      </c>
      <c r="M26" s="55" t="s">
        <v>56</v>
      </c>
      <c r="N26" s="70" t="s">
        <v>35</v>
      </c>
      <c r="O26" s="55"/>
      <c r="P26" s="27">
        <v>3</v>
      </c>
      <c r="Q26" s="27">
        <v>6</v>
      </c>
    </row>
    <row r="27" spans="1:15" s="27" customFormat="1" ht="19.5" customHeight="1">
      <c r="A27" s="85"/>
      <c r="B27" s="60" t="s">
        <v>51</v>
      </c>
      <c r="C27" s="61">
        <v>152</v>
      </c>
      <c r="D27" s="61" t="s">
        <v>52</v>
      </c>
      <c r="E27" s="62"/>
      <c r="F27" s="63"/>
      <c r="G27" s="63"/>
      <c r="H27" s="65"/>
      <c r="I27" s="65"/>
      <c r="J27" s="66"/>
      <c r="K27" s="67"/>
      <c r="L27" s="87" t="s">
        <v>28</v>
      </c>
      <c r="M27" s="66"/>
      <c r="N27" s="71"/>
      <c r="O27" s="66"/>
    </row>
    <row r="28" spans="1:15" s="27" customFormat="1" ht="21" customHeight="1">
      <c r="A28" s="73"/>
      <c r="B28" s="74"/>
      <c r="C28" s="75"/>
      <c r="D28" s="76" t="s">
        <v>54</v>
      </c>
      <c r="E28" s="76"/>
      <c r="F28" s="78">
        <f>SUM(F20:F27)</f>
        <v>10</v>
      </c>
      <c r="G28" s="78">
        <f>SUM(G20:G27)</f>
        <v>1</v>
      </c>
      <c r="H28" s="73">
        <f>SUM(H20:H27)</f>
        <v>165</v>
      </c>
      <c r="I28" s="73">
        <f>SUM(I20:I27)</f>
        <v>125</v>
      </c>
      <c r="J28" s="79"/>
      <c r="K28" s="73">
        <f>SUM(K22:K27)</f>
        <v>0</v>
      </c>
      <c r="L28" s="88"/>
      <c r="M28" s="89"/>
      <c r="N28" s="73"/>
      <c r="O28" s="73"/>
    </row>
    <row r="29" spans="1:15" s="27" customFormat="1" ht="25.5" customHeight="1">
      <c r="A29" s="21" t="s">
        <v>62</v>
      </c>
      <c r="B29" s="22"/>
      <c r="C29" s="22"/>
      <c r="D29" s="22"/>
      <c r="E29" s="22"/>
      <c r="F29" s="22"/>
      <c r="G29" s="25"/>
      <c r="H29" s="23"/>
      <c r="I29" s="23"/>
      <c r="J29" s="24"/>
      <c r="K29" s="23"/>
      <c r="L29" s="23"/>
      <c r="M29" s="82"/>
      <c r="N29" s="25"/>
      <c r="O29" s="26"/>
    </row>
    <row r="30" spans="1:15" s="27" customFormat="1" ht="18.75" customHeight="1">
      <c r="A30" s="83">
        <v>1</v>
      </c>
      <c r="B30" s="49" t="s">
        <v>31</v>
      </c>
      <c r="C30" s="50">
        <v>102</v>
      </c>
      <c r="D30" s="50" t="s">
        <v>32</v>
      </c>
      <c r="E30" s="51" t="s">
        <v>63</v>
      </c>
      <c r="F30" s="52">
        <v>2</v>
      </c>
      <c r="G30" s="90"/>
      <c r="H30" s="54">
        <f>(F30+G30)*15</f>
        <v>30</v>
      </c>
      <c r="I30" s="54">
        <f>ROUND((H30*0.75),0)</f>
        <v>23</v>
      </c>
      <c r="J30" s="55" t="s">
        <v>27</v>
      </c>
      <c r="K30" s="57"/>
      <c r="L30" s="90" t="s">
        <v>53</v>
      </c>
      <c r="M30" s="55" t="s">
        <v>64</v>
      </c>
      <c r="N30" s="70" t="s">
        <v>35</v>
      </c>
      <c r="O30" s="55"/>
    </row>
    <row r="31" spans="1:15" s="27" customFormat="1" ht="18.75" customHeight="1">
      <c r="A31" s="85"/>
      <c r="B31" s="60" t="s">
        <v>31</v>
      </c>
      <c r="C31" s="61">
        <v>102</v>
      </c>
      <c r="D31" s="61" t="s">
        <v>32</v>
      </c>
      <c r="E31" s="62"/>
      <c r="F31" s="63"/>
      <c r="G31" s="91"/>
      <c r="H31" s="65"/>
      <c r="I31" s="65"/>
      <c r="J31" s="66"/>
      <c r="K31" s="68"/>
      <c r="L31" s="91"/>
      <c r="M31" s="66"/>
      <c r="N31" s="71"/>
      <c r="O31" s="66"/>
    </row>
    <row r="32" spans="1:15" s="27" customFormat="1" ht="21" customHeight="1">
      <c r="A32" s="48">
        <v>2</v>
      </c>
      <c r="B32" s="49" t="s">
        <v>51</v>
      </c>
      <c r="C32" s="50">
        <v>303</v>
      </c>
      <c r="D32" s="50" t="s">
        <v>65</v>
      </c>
      <c r="E32" s="51" t="s">
        <v>66</v>
      </c>
      <c r="F32" s="52">
        <v>2</v>
      </c>
      <c r="G32" s="52"/>
      <c r="H32" s="54">
        <f>(F32+G32)*15</f>
        <v>30</v>
      </c>
      <c r="I32" s="54">
        <f>ROUND((H32*0.75),0)</f>
        <v>23</v>
      </c>
      <c r="J32" s="55" t="s">
        <v>27</v>
      </c>
      <c r="K32" s="57"/>
      <c r="L32" s="90" t="s">
        <v>44</v>
      </c>
      <c r="M32" s="55" t="s">
        <v>67</v>
      </c>
      <c r="N32" s="70" t="s">
        <v>35</v>
      </c>
      <c r="O32" s="55"/>
    </row>
    <row r="33" spans="1:15" s="27" customFormat="1" ht="20.25" customHeight="1">
      <c r="A33" s="59"/>
      <c r="B33" s="60" t="s">
        <v>51</v>
      </c>
      <c r="C33" s="61">
        <v>303</v>
      </c>
      <c r="D33" s="61" t="s">
        <v>65</v>
      </c>
      <c r="E33" s="62"/>
      <c r="F33" s="63"/>
      <c r="G33" s="63"/>
      <c r="H33" s="65"/>
      <c r="I33" s="65"/>
      <c r="J33" s="66"/>
      <c r="K33" s="68"/>
      <c r="L33" s="91"/>
      <c r="M33" s="66"/>
      <c r="N33" s="71"/>
      <c r="O33" s="66"/>
    </row>
    <row r="34" spans="1:15" s="27" customFormat="1" ht="20.25" customHeight="1">
      <c r="A34" s="48">
        <v>3</v>
      </c>
      <c r="B34" s="49" t="s">
        <v>41</v>
      </c>
      <c r="C34" s="50">
        <v>202</v>
      </c>
      <c r="D34" s="50" t="s">
        <v>42</v>
      </c>
      <c r="E34" s="51" t="s">
        <v>68</v>
      </c>
      <c r="F34" s="52">
        <v>3</v>
      </c>
      <c r="G34" s="90"/>
      <c r="H34" s="54">
        <f>(F34+G34)*15</f>
        <v>45</v>
      </c>
      <c r="I34" s="54">
        <f>ROUND((H34*0.75),0)</f>
        <v>34</v>
      </c>
      <c r="J34" s="55" t="s">
        <v>27</v>
      </c>
      <c r="K34" s="57"/>
      <c r="L34" s="87" t="s">
        <v>34</v>
      </c>
      <c r="M34" s="55" t="s">
        <v>67</v>
      </c>
      <c r="N34" s="70" t="s">
        <v>35</v>
      </c>
      <c r="O34" s="55"/>
    </row>
    <row r="35" spans="1:15" s="27" customFormat="1" ht="20.25" customHeight="1">
      <c r="A35" s="59"/>
      <c r="B35" s="60" t="s">
        <v>41</v>
      </c>
      <c r="C35" s="61">
        <v>202</v>
      </c>
      <c r="D35" s="61" t="s">
        <v>42</v>
      </c>
      <c r="E35" s="62"/>
      <c r="F35" s="63"/>
      <c r="G35" s="91"/>
      <c r="H35" s="65"/>
      <c r="I35" s="65"/>
      <c r="J35" s="66"/>
      <c r="K35" s="68"/>
      <c r="L35" s="87" t="s">
        <v>28</v>
      </c>
      <c r="M35" s="66"/>
      <c r="N35" s="71"/>
      <c r="O35" s="66"/>
    </row>
    <row r="36" spans="1:15" s="27" customFormat="1" ht="20.25" customHeight="1">
      <c r="A36" s="48">
        <v>4</v>
      </c>
      <c r="B36" s="49" t="s">
        <v>69</v>
      </c>
      <c r="C36" s="50">
        <v>251</v>
      </c>
      <c r="D36" s="50" t="s">
        <v>70</v>
      </c>
      <c r="E36" s="51" t="s">
        <v>71</v>
      </c>
      <c r="F36" s="52">
        <v>3</v>
      </c>
      <c r="G36" s="90"/>
      <c r="H36" s="54">
        <f>(F36+G36)*15</f>
        <v>45</v>
      </c>
      <c r="I36" s="54">
        <f>ROUND((H36*0.75),0)</f>
        <v>34</v>
      </c>
      <c r="J36" s="55" t="s">
        <v>27</v>
      </c>
      <c r="K36" s="57"/>
      <c r="L36" s="90" t="s">
        <v>39</v>
      </c>
      <c r="M36" s="55" t="s">
        <v>67</v>
      </c>
      <c r="N36" s="70" t="s">
        <v>35</v>
      </c>
      <c r="O36" s="55"/>
    </row>
    <row r="37" spans="1:15" s="27" customFormat="1" ht="20.25" customHeight="1">
      <c r="A37" s="59"/>
      <c r="B37" s="60" t="s">
        <v>69</v>
      </c>
      <c r="C37" s="61">
        <v>251</v>
      </c>
      <c r="D37" s="61" t="s">
        <v>70</v>
      </c>
      <c r="E37" s="62"/>
      <c r="F37" s="63"/>
      <c r="G37" s="91"/>
      <c r="H37" s="65"/>
      <c r="I37" s="65"/>
      <c r="J37" s="66"/>
      <c r="K37" s="68"/>
      <c r="L37" s="91"/>
      <c r="M37" s="66"/>
      <c r="N37" s="71"/>
      <c r="O37" s="66"/>
    </row>
    <row r="38" spans="1:15" s="27" customFormat="1" ht="21" customHeight="1">
      <c r="A38" s="73"/>
      <c r="B38" s="74"/>
      <c r="C38" s="75"/>
      <c r="D38" s="76" t="s">
        <v>54</v>
      </c>
      <c r="E38" s="76"/>
      <c r="F38" s="78">
        <f>SUM(F30:F37)</f>
        <v>10</v>
      </c>
      <c r="G38" s="78">
        <f>SUM(G30:G37)</f>
        <v>0</v>
      </c>
      <c r="H38" s="73">
        <f>SUM(H30:H37)</f>
        <v>150</v>
      </c>
      <c r="I38" s="73">
        <f>SUM(I30:I37)</f>
        <v>114</v>
      </c>
      <c r="J38" s="79"/>
      <c r="K38" s="73">
        <f>SUM(K32:K35)</f>
        <v>0</v>
      </c>
      <c r="L38" s="92"/>
      <c r="M38" s="89"/>
      <c r="N38" s="73"/>
      <c r="O38" s="73"/>
    </row>
    <row r="39" spans="5:16" ht="3" customHeight="1">
      <c r="E39" s="95"/>
      <c r="P39" s="93"/>
    </row>
    <row r="40" spans="1:16" s="97" customFormat="1" ht="17.25" customHeight="1">
      <c r="A40" s="96" t="s">
        <v>72</v>
      </c>
      <c r="B40" s="96"/>
      <c r="C40" s="96"/>
      <c r="D40" s="96"/>
      <c r="E40" s="96"/>
      <c r="I40" s="1" t="s">
        <v>73</v>
      </c>
      <c r="J40" s="1"/>
      <c r="K40" s="1"/>
      <c r="L40" s="1"/>
      <c r="N40" s="1" t="s">
        <v>74</v>
      </c>
      <c r="O40" s="1"/>
      <c r="P40" s="98"/>
    </row>
    <row r="41" spans="1:16" s="97" customFormat="1" ht="15" customHeight="1">
      <c r="A41" s="99"/>
      <c r="B41" s="100" t="s">
        <v>75</v>
      </c>
      <c r="C41" s="100"/>
      <c r="D41" s="100"/>
      <c r="E41" s="100"/>
      <c r="F41" s="100"/>
      <c r="I41" s="101" t="s">
        <v>76</v>
      </c>
      <c r="J41" s="101"/>
      <c r="K41" s="101"/>
      <c r="L41" s="101"/>
      <c r="N41" s="101" t="s">
        <v>77</v>
      </c>
      <c r="O41" s="101"/>
      <c r="P41" s="102"/>
    </row>
    <row r="42" spans="1:16" s="97" customFormat="1" ht="17.25" customHeight="1">
      <c r="A42" s="99"/>
      <c r="B42" s="103" t="s">
        <v>78</v>
      </c>
      <c r="C42" s="103"/>
      <c r="D42" s="103"/>
      <c r="E42" s="103"/>
      <c r="F42" s="103"/>
      <c r="J42" s="99"/>
      <c r="L42" s="102"/>
      <c r="N42" s="99"/>
      <c r="O42" s="102"/>
      <c r="P42" s="102"/>
    </row>
    <row r="43" spans="1:15" s="97" customFormat="1" ht="19.5" customHeight="1">
      <c r="A43" s="99"/>
      <c r="B43" s="104" t="s">
        <v>79</v>
      </c>
      <c r="C43" s="104"/>
      <c r="D43" s="104"/>
      <c r="E43" s="104"/>
      <c r="F43" s="104"/>
      <c r="I43" s="1" t="s">
        <v>80</v>
      </c>
      <c r="J43" s="1"/>
      <c r="K43" s="1"/>
      <c r="L43" s="1"/>
      <c r="N43" s="1" t="s">
        <v>81</v>
      </c>
      <c r="O43" s="1"/>
    </row>
    <row r="44" spans="1:16" ht="15.75" customHeight="1">
      <c r="A44" s="99"/>
      <c r="E44" s="95"/>
      <c r="I44" s="1"/>
      <c r="J44" s="1"/>
      <c r="K44" s="1"/>
      <c r="L44" s="1"/>
      <c r="M44" s="97"/>
      <c r="N44" s="1"/>
      <c r="O44" s="1"/>
      <c r="P44" s="98"/>
    </row>
  </sheetData>
  <sheetProtection/>
  <mergeCells count="229">
    <mergeCell ref="I44:L44"/>
    <mergeCell ref="N44:O44"/>
    <mergeCell ref="B41:F41"/>
    <mergeCell ref="I41:L41"/>
    <mergeCell ref="N41:O41"/>
    <mergeCell ref="B42:F42"/>
    <mergeCell ref="B43:F43"/>
    <mergeCell ref="I43:L43"/>
    <mergeCell ref="N43:O43"/>
    <mergeCell ref="M36:M37"/>
    <mergeCell ref="N36:N37"/>
    <mergeCell ref="O36:O37"/>
    <mergeCell ref="B38:C38"/>
    <mergeCell ref="A40:E40"/>
    <mergeCell ref="I40:L40"/>
    <mergeCell ref="N40:O40"/>
    <mergeCell ref="G36:G37"/>
    <mergeCell ref="H36:H37"/>
    <mergeCell ref="I36:I37"/>
    <mergeCell ref="J36:J37"/>
    <mergeCell ref="K36:K37"/>
    <mergeCell ref="L36:L37"/>
    <mergeCell ref="A36:A37"/>
    <mergeCell ref="B36:B37"/>
    <mergeCell ref="C36:C37"/>
    <mergeCell ref="D36:D37"/>
    <mergeCell ref="E36:E37"/>
    <mergeCell ref="F36:F37"/>
    <mergeCell ref="I34:I35"/>
    <mergeCell ref="J34:J35"/>
    <mergeCell ref="K34:K35"/>
    <mergeCell ref="M34:M35"/>
    <mergeCell ref="N34:N35"/>
    <mergeCell ref="O34:O35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H34:H35"/>
    <mergeCell ref="H32:H33"/>
    <mergeCell ref="I32:I33"/>
    <mergeCell ref="J32:J33"/>
    <mergeCell ref="K32:K33"/>
    <mergeCell ref="L32:L33"/>
    <mergeCell ref="M32:M33"/>
    <mergeCell ref="M30:M31"/>
    <mergeCell ref="N30:N31"/>
    <mergeCell ref="O30:O31"/>
    <mergeCell ref="A32:A33"/>
    <mergeCell ref="B32:B33"/>
    <mergeCell ref="C32:C33"/>
    <mergeCell ref="D32:D33"/>
    <mergeCell ref="E32:E33"/>
    <mergeCell ref="F32:F33"/>
    <mergeCell ref="G32:G33"/>
    <mergeCell ref="G30:G31"/>
    <mergeCell ref="H30:H31"/>
    <mergeCell ref="I30:I31"/>
    <mergeCell ref="J30:J31"/>
    <mergeCell ref="K30:K31"/>
    <mergeCell ref="L30:L31"/>
    <mergeCell ref="B28:C28"/>
    <mergeCell ref="A29:F29"/>
    <mergeCell ref="A30:A31"/>
    <mergeCell ref="B30:B31"/>
    <mergeCell ref="C30:C31"/>
    <mergeCell ref="D30:D31"/>
    <mergeCell ref="E30:E31"/>
    <mergeCell ref="F30:F31"/>
    <mergeCell ref="I26:I27"/>
    <mergeCell ref="J26:J27"/>
    <mergeCell ref="K26:K27"/>
    <mergeCell ref="M26:M27"/>
    <mergeCell ref="N26:N27"/>
    <mergeCell ref="O26:O27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H26:H27"/>
    <mergeCell ref="H24:H25"/>
    <mergeCell ref="I24:I25"/>
    <mergeCell ref="J24:J25"/>
    <mergeCell ref="K24:K25"/>
    <mergeCell ref="L24:L25"/>
    <mergeCell ref="M24:M25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G22:G23"/>
    <mergeCell ref="H22:H23"/>
    <mergeCell ref="I22:I23"/>
    <mergeCell ref="J22:J23"/>
    <mergeCell ref="K22:K23"/>
    <mergeCell ref="L22:L23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F20:F21"/>
    <mergeCell ref="G20:G21"/>
    <mergeCell ref="H20:H21"/>
    <mergeCell ref="I20:I21"/>
    <mergeCell ref="J20:J21"/>
    <mergeCell ref="K20:K21"/>
    <mergeCell ref="B18:C18"/>
    <mergeCell ref="A19:E19"/>
    <mergeCell ref="A20:A21"/>
    <mergeCell ref="B20:B21"/>
    <mergeCell ref="C20:C21"/>
    <mergeCell ref="D20:D21"/>
    <mergeCell ref="E20:E21"/>
    <mergeCell ref="I16:I17"/>
    <mergeCell ref="J16:J17"/>
    <mergeCell ref="K16:K17"/>
    <mergeCell ref="M16:M17"/>
    <mergeCell ref="N16:N17"/>
    <mergeCell ref="O16:O17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H14:H15"/>
    <mergeCell ref="I14:I15"/>
    <mergeCell ref="J14:J15"/>
    <mergeCell ref="K14:K15"/>
    <mergeCell ref="L14:L15"/>
    <mergeCell ref="M14:M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J10:J11"/>
    <mergeCell ref="K10:K11"/>
    <mergeCell ref="L10:L11"/>
    <mergeCell ref="M10:M11"/>
    <mergeCell ref="N10:N11"/>
    <mergeCell ref="O10:O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I8:I9"/>
    <mergeCell ref="J8:J9"/>
    <mergeCell ref="K8:K9"/>
    <mergeCell ref="L8:L9"/>
    <mergeCell ref="M8:M9"/>
    <mergeCell ref="N8:N9"/>
    <mergeCell ref="O5:O6"/>
    <mergeCell ref="A7:G7"/>
    <mergeCell ref="A8:A9"/>
    <mergeCell ref="B8:B9"/>
    <mergeCell ref="C8:C9"/>
    <mergeCell ref="D8:D9"/>
    <mergeCell ref="E8:E9"/>
    <mergeCell ref="F8:F9"/>
    <mergeCell ref="G8:G9"/>
    <mergeCell ref="H8:H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36220472440945" right="0.15748031496063" top="0.433070866141732" bottom="0.44" header="0.196850393700787" footer="0.196850393700787"/>
  <pageSetup horizontalDpi="600" verticalDpi="600" orientation="landscape" paperSize="9" r:id="rId1"/>
  <headerFooter alignWithMargins="0">
    <oddHeader>&amp;C&amp;D&amp;R&amp;T</oddHeader>
    <oddFooter>&amp;Lhttp://bang2.duytan.edu.vn/&amp;C&amp;A&amp;R&amp;P/&amp;N</oddFooter>
  </headerFooter>
  <rowBreaks count="1" manualBreakCount="1">
    <brk id="2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2015-04-04T23:55:43Z</dcterms:created>
  <dcterms:modified xsi:type="dcterms:W3CDTF">2015-04-04T23:56:03Z</dcterms:modified>
  <cp:category/>
  <cp:version/>
  <cp:contentType/>
  <cp:contentStatus/>
</cp:coreProperties>
</file>