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Tuan 40" sheetId="1" r:id="rId1"/>
  </sheets>
  <definedNames>
    <definedName name="_xlnm.Print_Area" localSheetId="0">'Tuan 40'!$A$1:$O$38</definedName>
    <definedName name="_xlnm.Print_Titles" localSheetId="0">'Tuan 40'!$1:$6</definedName>
  </definedNames>
  <calcPr fullCalcOnLoad="1"/>
</workbook>
</file>

<file path=xl/comments1.xml><?xml version="1.0" encoding="utf-8"?>
<comments xmlns="http://schemas.openxmlformats.org/spreadsheetml/2006/main">
  <authors>
    <author>Thanh Map</author>
    <author>Dong</author>
  </authors>
  <commentList>
    <comment ref="L9" authorId="0">
      <text>
        <r>
          <rPr>
            <b/>
            <sz val="9"/>
            <rFont val="Tahoma"/>
            <family val="2"/>
          </rPr>
          <t>Sáng Chủ nhật (Từ 7h00 đến 10h15)</t>
        </r>
        <r>
          <rPr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9"/>
            <rFont val="Tahoma"/>
            <family val="2"/>
          </rPr>
          <t>Chiều Chủ nhật (từ 13h00 đến 16h15)</t>
        </r>
        <r>
          <rPr>
            <sz val="9"/>
            <rFont val="Tahoma"/>
            <family val="2"/>
          </rPr>
          <t xml:space="preserve">
</t>
        </r>
      </text>
    </comment>
    <comment ref="D16" authorId="1">
      <text>
        <r>
          <rPr>
            <b/>
            <sz val="8"/>
            <rFont val="Tahoma"/>
            <family val="2"/>
          </rPr>
          <t>Ghép QTH12</t>
        </r>
      </text>
    </comment>
  </commentList>
</comments>
</file>

<file path=xl/sharedStrings.xml><?xml version="1.0" encoding="utf-8"?>
<sst xmlns="http://schemas.openxmlformats.org/spreadsheetml/2006/main" count="105" uniqueCount="66">
  <si>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</si>
  <si>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</si>
  <si>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</si>
  <si>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40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06/05/2013</t>
    </r>
    <r>
      <rPr>
        <b/>
        <i/>
        <sz val="14"/>
        <rFont val="Times New Roman"/>
        <family val="1"/>
      </rPr>
      <t xml:space="preserve"> đến</t>
    </r>
    <r>
      <rPr>
        <b/>
        <i/>
        <sz val="14"/>
        <color indexed="12"/>
        <rFont val="Times New Roman"/>
        <family val="1"/>
      </rPr>
      <t xml:space="preserve"> 12/</t>
    </r>
    <r>
      <rPr>
        <b/>
        <i/>
        <sz val="14"/>
        <color indexed="12"/>
        <rFont val="Times New Roman"/>
        <family val="1"/>
      </rPr>
      <t>05</t>
    </r>
    <r>
      <rPr>
        <b/>
        <i/>
        <sz val="14"/>
        <color indexed="12"/>
        <rFont val="Times New Roman"/>
        <family val="1"/>
      </rPr>
      <t>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</si>
  <si>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</si>
  <si>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</si>
  <si>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</si>
  <si>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</si>
  <si>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</si>
  <si>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</si>
  <si>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</si>
  <si>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</si>
  <si>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</si>
  <si>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</si>
  <si>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</si>
  <si>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</si>
  <si>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</si>
  <si>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</si>
  <si>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</si>
  <si>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</si>
  <si>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</si>
  <si>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</si>
  <si>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</si>
  <si>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 + B18KDN2</t>
    </r>
  </si>
  <si>
    <t>ECO</t>
  </si>
  <si>
    <t>Căn bản kinh tế vĩ mô</t>
  </si>
  <si>
    <t>ThS. Hồ Nguyên Khoa</t>
  </si>
  <si>
    <t>Từ tuần 29 đến tuần 40</t>
  </si>
  <si>
    <t>Thứ 4</t>
  </si>
  <si>
    <t>GĐ: 501
(182 NVL)</t>
  </si>
  <si>
    <t>KẾT THÚC MÔN</t>
  </si>
  <si>
    <t>Sáng CN</t>
  </si>
  <si>
    <t>TỔNG CỘNG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</si>
  <si>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 + B18QNH2</t>
    </r>
  </si>
  <si>
    <t>Thứ 6</t>
  </si>
  <si>
    <t>Ghép
 B18QNH12</t>
  </si>
  <si>
    <t>Chiều CN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</si>
  <si>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</si>
  <si>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MTH</t>
  </si>
  <si>
    <t>Toán cao cấp C</t>
  </si>
  <si>
    <t>ThS. Phan Quý</t>
  </si>
  <si>
    <t>Thứ 2</t>
  </si>
  <si>
    <t>GĐ: 401
(182 NVL)</t>
  </si>
  <si>
    <t>Ghép
 B18PSU-QTH12</t>
  </si>
  <si>
    <t>Thứ 5</t>
  </si>
  <si>
    <t>PSU-ECO</t>
  </si>
  <si>
    <t>ThS. Nguyễn Lê Giang Thiên</t>
  </si>
  <si>
    <t>Thứ 3</t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</si>
  <si>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</si>
  <si>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</si>
  <si>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</si>
  <si>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DTE</t>
  </si>
  <si>
    <t>Kỹ năng xin việc</t>
  </si>
  <si>
    <t>ThS. Phan Văn Sơn</t>
  </si>
  <si>
    <t>Từ tuần 30 đến tuần 40</t>
  </si>
  <si>
    <t>GĐ: 301
(182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</si>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</sst>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63" fillId="33" borderId="13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63" fillId="33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15" xfId="0" applyFont="1" applyFill="1" applyBorder="1" applyAlignment="1">
      <alignment horizontal="right" vertical="center"/>
    </xf>
    <xf numFmtId="0" fontId="18" fillId="33" borderId="16" xfId="0" applyFont="1" applyFill="1" applyBorder="1" applyAlignment="1">
      <alignment horizontal="right" vertical="center"/>
    </xf>
    <xf numFmtId="0" fontId="18" fillId="33" borderId="18" xfId="0" applyFont="1" applyFill="1" applyBorder="1" applyAlignment="1">
      <alignment horizontal="left" vertical="center"/>
    </xf>
    <xf numFmtId="0" fontId="18" fillId="33" borderId="19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64" fillId="33" borderId="15" xfId="0" applyFont="1" applyFill="1" applyBorder="1" applyAlignment="1">
      <alignment horizontal="right" vertical="center"/>
    </xf>
    <xf numFmtId="0" fontId="64" fillId="33" borderId="16" xfId="0" applyFont="1" applyFill="1" applyBorder="1" applyAlignment="1">
      <alignment horizontal="right" vertical="center"/>
    </xf>
    <xf numFmtId="0" fontId="64" fillId="33" borderId="18" xfId="0" applyFont="1" applyFill="1" applyBorder="1" applyAlignment="1">
      <alignment horizontal="left" vertical="center"/>
    </xf>
    <xf numFmtId="0" fontId="64" fillId="33" borderId="19" xfId="0" applyFont="1" applyFill="1" applyBorder="1" applyAlignment="1">
      <alignment horizontal="left" vertical="center"/>
    </xf>
    <xf numFmtId="0" fontId="64" fillId="33" borderId="13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7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/>
    </xf>
    <xf numFmtId="0" fontId="64" fillId="33" borderId="21" xfId="0" applyFont="1" applyFill="1" applyBorder="1" applyAlignment="1">
      <alignment horizontal="right" vertical="center"/>
    </xf>
    <xf numFmtId="0" fontId="64" fillId="33" borderId="22" xfId="0" applyFont="1" applyFill="1" applyBorder="1" applyAlignment="1">
      <alignment horizontal="left" vertical="center"/>
    </xf>
    <xf numFmtId="0" fontId="64" fillId="33" borderId="20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4" fillId="0" borderId="0" xfId="0" applyFont="1" applyAlignment="1" quotePrefix="1">
      <alignment horizontal="left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5" fillId="0" borderId="0" xfId="0" applyFont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SheetLayoutView="100" zoomScalePageLayoutView="0" workbookViewId="0" topLeftCell="A10">
      <selection activeCell="L28" sqref="L28"/>
    </sheetView>
  </sheetViews>
  <sheetFormatPr defaultColWidth="9.00390625" defaultRowHeight="15.75"/>
  <cols>
    <col min="1" max="1" width="3.875" style="35" customWidth="1"/>
    <col min="2" max="2" width="7.50390625" style="35" bestFit="1" customWidth="1"/>
    <col min="3" max="3" width="4.25390625" style="35" bestFit="1" customWidth="1"/>
    <col min="4" max="4" width="20.125" style="36" customWidth="1"/>
    <col min="5" max="5" width="21.50390625" style="36" bestFit="1" customWidth="1"/>
    <col min="6" max="6" width="4.25390625" style="36" customWidth="1"/>
    <col min="7" max="7" width="3.75390625" style="36" customWidth="1"/>
    <col min="8" max="8" width="6.125" style="36" customWidth="1"/>
    <col min="9" max="9" width="6.375" style="36" customWidth="1"/>
    <col min="10" max="10" width="10.375" style="36" customWidth="1"/>
    <col min="11" max="11" width="6.75390625" style="36" hidden="1" customWidth="1"/>
    <col min="12" max="12" width="8.125" style="36" customWidth="1"/>
    <col min="13" max="13" width="13.625" style="36" customWidth="1"/>
    <col min="14" max="14" width="7.75390625" style="35" customWidth="1"/>
    <col min="15" max="15" width="14.50390625" style="35" customWidth="1"/>
    <col min="16" max="16384" width="9.00390625" style="36" customWidth="1"/>
  </cols>
  <sheetData>
    <row r="1" spans="1:15" s="1" customFormat="1" ht="20.25" customHeight="1">
      <c r="A1" s="42" t="s">
        <v>0</v>
      </c>
      <c r="B1" s="42"/>
      <c r="C1" s="42"/>
      <c r="D1" s="42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" customFormat="1" ht="23.25" customHeight="1">
      <c r="A2" s="42" t="s">
        <v>2</v>
      </c>
      <c r="B2" s="42"/>
      <c r="C2" s="42"/>
      <c r="D2" s="42"/>
      <c r="E2" s="44" t="s">
        <v>3</v>
      </c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s="1" customFormat="1" ht="23.25" customHeight="1">
      <c r="A3" s="45" t="s">
        <v>4</v>
      </c>
      <c r="B3" s="45"/>
      <c r="C3" s="45"/>
      <c r="D3" s="45"/>
      <c r="E3" s="46" t="s">
        <v>5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47" t="s">
        <v>6</v>
      </c>
      <c r="B5" s="49" t="s">
        <v>7</v>
      </c>
      <c r="C5" s="49"/>
      <c r="D5" s="50" t="s">
        <v>8</v>
      </c>
      <c r="E5" s="50" t="s">
        <v>9</v>
      </c>
      <c r="F5" s="47" t="s">
        <v>10</v>
      </c>
      <c r="G5" s="52"/>
      <c r="H5" s="50" t="s">
        <v>11</v>
      </c>
      <c r="I5" s="50" t="s">
        <v>12</v>
      </c>
      <c r="J5" s="50" t="s">
        <v>13</v>
      </c>
      <c r="K5" s="50" t="s">
        <v>14</v>
      </c>
      <c r="L5" s="50" t="s">
        <v>15</v>
      </c>
      <c r="M5" s="50" t="s">
        <v>16</v>
      </c>
      <c r="N5" s="50" t="s">
        <v>17</v>
      </c>
      <c r="O5" s="50" t="s">
        <v>18</v>
      </c>
    </row>
    <row r="6" spans="1:15" s="7" customFormat="1" ht="16.5" customHeight="1">
      <c r="A6" s="48"/>
      <c r="B6" s="8" t="s">
        <v>19</v>
      </c>
      <c r="C6" s="8" t="s">
        <v>20</v>
      </c>
      <c r="D6" s="51"/>
      <c r="E6" s="51"/>
      <c r="F6" s="9" t="s">
        <v>21</v>
      </c>
      <c r="G6" s="9" t="s">
        <v>22</v>
      </c>
      <c r="H6" s="51"/>
      <c r="I6" s="51"/>
      <c r="J6" s="51"/>
      <c r="K6" s="51"/>
      <c r="L6" s="51"/>
      <c r="M6" s="51"/>
      <c r="N6" s="51"/>
      <c r="O6" s="51"/>
    </row>
    <row r="7" spans="1:15" s="12" customFormat="1" ht="18.75" customHeight="1">
      <c r="A7" s="53" t="s">
        <v>23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</row>
    <row r="8" spans="1:15" s="12" customFormat="1" ht="17.25" customHeight="1">
      <c r="A8" s="56">
        <v>1</v>
      </c>
      <c r="B8" s="58" t="s">
        <v>24</v>
      </c>
      <c r="C8" s="60">
        <v>152</v>
      </c>
      <c r="D8" s="62" t="s">
        <v>25</v>
      </c>
      <c r="E8" s="62" t="s">
        <v>26</v>
      </c>
      <c r="F8" s="64">
        <v>3</v>
      </c>
      <c r="G8" s="64"/>
      <c r="H8" s="66">
        <f>(F8+G8)*16</f>
        <v>48</v>
      </c>
      <c r="I8" s="66">
        <f>ROUND((H8*0.75),0)</f>
        <v>36</v>
      </c>
      <c r="J8" s="68" t="s">
        <v>27</v>
      </c>
      <c r="K8" s="70"/>
      <c r="L8" s="13" t="s">
        <v>28</v>
      </c>
      <c r="M8" s="72" t="s">
        <v>29</v>
      </c>
      <c r="N8" s="70"/>
      <c r="O8" s="75" t="s">
        <v>30</v>
      </c>
    </row>
    <row r="9" spans="1:15" s="12" customFormat="1" ht="17.25" customHeight="1">
      <c r="A9" s="57"/>
      <c r="B9" s="59"/>
      <c r="C9" s="61"/>
      <c r="D9" s="63"/>
      <c r="E9" s="63"/>
      <c r="F9" s="65"/>
      <c r="G9" s="65"/>
      <c r="H9" s="67"/>
      <c r="I9" s="67"/>
      <c r="J9" s="69"/>
      <c r="K9" s="71"/>
      <c r="L9" s="14" t="s">
        <v>31</v>
      </c>
      <c r="M9" s="73"/>
      <c r="N9" s="74"/>
      <c r="O9" s="76"/>
    </row>
    <row r="10" spans="1:15" s="12" customFormat="1" ht="18.75" customHeight="1">
      <c r="A10" s="15"/>
      <c r="B10" s="77"/>
      <c r="C10" s="78"/>
      <c r="D10" s="17" t="s">
        <v>32</v>
      </c>
      <c r="E10" s="18"/>
      <c r="F10" s="15">
        <f>SUM(F8:F9)</f>
        <v>3</v>
      </c>
      <c r="G10" s="15">
        <f>SUM(G8:G9)</f>
        <v>0</v>
      </c>
      <c r="H10" s="15">
        <f>SUM(H8:H9)</f>
        <v>48</v>
      </c>
      <c r="I10" s="15">
        <f>SUM(I8:I9)</f>
        <v>36</v>
      </c>
      <c r="J10" s="19"/>
      <c r="K10" s="20">
        <f>SUM(K8:K9)</f>
        <v>0</v>
      </c>
      <c r="L10" s="21"/>
      <c r="M10" s="22"/>
      <c r="N10" s="15"/>
      <c r="O10" s="15"/>
    </row>
    <row r="11" spans="1:15" s="12" customFormat="1" ht="18.75" customHeight="1">
      <c r="A11" s="53" t="s">
        <v>33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s="12" customFormat="1" ht="21" customHeight="1">
      <c r="A12" s="56">
        <v>1</v>
      </c>
      <c r="B12" s="58" t="s">
        <v>24</v>
      </c>
      <c r="C12" s="60">
        <v>152</v>
      </c>
      <c r="D12" s="62" t="s">
        <v>25</v>
      </c>
      <c r="E12" s="62" t="s">
        <v>26</v>
      </c>
      <c r="F12" s="64">
        <v>3</v>
      </c>
      <c r="G12" s="64"/>
      <c r="H12" s="66">
        <f>(F12+G12)*16</f>
        <v>48</v>
      </c>
      <c r="I12" s="66">
        <f>ROUND((H12*0.75),0)</f>
        <v>36</v>
      </c>
      <c r="J12" s="68" t="s">
        <v>27</v>
      </c>
      <c r="K12" s="23"/>
      <c r="L12" s="13" t="s">
        <v>34</v>
      </c>
      <c r="M12" s="72" t="s">
        <v>29</v>
      </c>
      <c r="N12" s="70"/>
      <c r="O12" s="68" t="s">
        <v>35</v>
      </c>
    </row>
    <row r="13" spans="1:15" s="12" customFormat="1" ht="16.5" customHeight="1">
      <c r="A13" s="57"/>
      <c r="B13" s="59"/>
      <c r="C13" s="61"/>
      <c r="D13" s="63"/>
      <c r="E13" s="63"/>
      <c r="F13" s="65"/>
      <c r="G13" s="65"/>
      <c r="H13" s="67"/>
      <c r="I13" s="67"/>
      <c r="J13" s="69"/>
      <c r="K13" s="23"/>
      <c r="L13" s="14" t="s">
        <v>36</v>
      </c>
      <c r="M13" s="73"/>
      <c r="N13" s="74"/>
      <c r="O13" s="69"/>
    </row>
    <row r="14" spans="1:15" s="12" customFormat="1" ht="15.75" customHeight="1">
      <c r="A14" s="15"/>
      <c r="B14" s="77"/>
      <c r="C14" s="78"/>
      <c r="D14" s="24" t="s">
        <v>32</v>
      </c>
      <c r="E14" s="17"/>
      <c r="F14" s="15">
        <f>SUM(F12:F13)</f>
        <v>3</v>
      </c>
      <c r="G14" s="15">
        <f>SUM(G12:G13)</f>
        <v>0</v>
      </c>
      <c r="H14" s="15">
        <f>SUM(H12:H13)</f>
        <v>48</v>
      </c>
      <c r="I14" s="15">
        <f>SUM(I12:I13)</f>
        <v>36</v>
      </c>
      <c r="J14" s="19"/>
      <c r="K14" s="20">
        <f>SUM(K12:K13)</f>
        <v>0</v>
      </c>
      <c r="L14" s="25"/>
      <c r="M14" s="26"/>
      <c r="N14" s="15"/>
      <c r="O14" s="15"/>
    </row>
    <row r="15" spans="1:15" s="12" customFormat="1" ht="19.5" customHeight="1">
      <c r="A15" s="10" t="s">
        <v>37</v>
      </c>
      <c r="B15" s="11"/>
      <c r="C15" s="11"/>
      <c r="D15" s="27"/>
      <c r="E15" s="28"/>
      <c r="F15" s="29"/>
      <c r="G15" s="29"/>
      <c r="H15" s="30"/>
      <c r="I15" s="30"/>
      <c r="J15" s="27"/>
      <c r="K15" s="30"/>
      <c r="L15" s="30"/>
      <c r="M15" s="11"/>
      <c r="N15" s="29"/>
      <c r="O15" s="16"/>
    </row>
    <row r="16" spans="1:15" s="12" customFormat="1" ht="16.5" customHeight="1">
      <c r="A16" s="79">
        <v>1</v>
      </c>
      <c r="B16" s="81" t="s">
        <v>38</v>
      </c>
      <c r="C16" s="83">
        <v>100</v>
      </c>
      <c r="D16" s="85" t="s">
        <v>39</v>
      </c>
      <c r="E16" s="87" t="s">
        <v>40</v>
      </c>
      <c r="F16" s="89">
        <v>2</v>
      </c>
      <c r="G16" s="89">
        <v>1</v>
      </c>
      <c r="H16" s="91">
        <f>(F16+G16)*16</f>
        <v>48</v>
      </c>
      <c r="I16" s="91">
        <f>ROUND((H16*1),0)</f>
        <v>48</v>
      </c>
      <c r="J16" s="93" t="s">
        <v>27</v>
      </c>
      <c r="K16" s="95"/>
      <c r="L16" s="31" t="s">
        <v>41</v>
      </c>
      <c r="M16" s="97" t="s">
        <v>42</v>
      </c>
      <c r="N16" s="95"/>
      <c r="O16" s="97" t="s">
        <v>43</v>
      </c>
    </row>
    <row r="17" spans="1:15" s="12" customFormat="1" ht="15.75" customHeight="1">
      <c r="A17" s="80"/>
      <c r="B17" s="82"/>
      <c r="C17" s="84"/>
      <c r="D17" s="86"/>
      <c r="E17" s="88"/>
      <c r="F17" s="90"/>
      <c r="G17" s="90"/>
      <c r="H17" s="92"/>
      <c r="I17" s="92"/>
      <c r="J17" s="94"/>
      <c r="K17" s="96"/>
      <c r="L17" s="31" t="s">
        <v>44</v>
      </c>
      <c r="M17" s="98"/>
      <c r="N17" s="99"/>
      <c r="O17" s="100"/>
    </row>
    <row r="18" spans="1:15" s="12" customFormat="1" ht="19.5" customHeight="1">
      <c r="A18" s="56">
        <v>2</v>
      </c>
      <c r="B18" s="58" t="s">
        <v>45</v>
      </c>
      <c r="C18" s="60">
        <v>152</v>
      </c>
      <c r="D18" s="62" t="s">
        <v>25</v>
      </c>
      <c r="E18" s="101" t="s">
        <v>46</v>
      </c>
      <c r="F18" s="64">
        <v>3</v>
      </c>
      <c r="G18" s="64"/>
      <c r="H18" s="66">
        <f>(F18+G18)*16</f>
        <v>48</v>
      </c>
      <c r="I18" s="66">
        <f>ROUND((H18*1),0)</f>
        <v>48</v>
      </c>
      <c r="J18" s="68" t="s">
        <v>27</v>
      </c>
      <c r="K18" s="70"/>
      <c r="L18" s="103" t="s">
        <v>47</v>
      </c>
      <c r="M18" s="105" t="s">
        <v>48</v>
      </c>
      <c r="N18" s="70"/>
      <c r="O18" s="75" t="s">
        <v>30</v>
      </c>
    </row>
    <row r="19" spans="1:15" s="12" customFormat="1" ht="12.75" customHeight="1">
      <c r="A19" s="57"/>
      <c r="B19" s="59"/>
      <c r="C19" s="61"/>
      <c r="D19" s="63"/>
      <c r="E19" s="102"/>
      <c r="F19" s="65"/>
      <c r="G19" s="65"/>
      <c r="H19" s="67"/>
      <c r="I19" s="67"/>
      <c r="J19" s="69"/>
      <c r="K19" s="71"/>
      <c r="L19" s="104"/>
      <c r="M19" s="106"/>
      <c r="N19" s="74"/>
      <c r="O19" s="76"/>
    </row>
    <row r="20" spans="1:15" s="12" customFormat="1" ht="19.5" customHeight="1">
      <c r="A20" s="15"/>
      <c r="B20" s="77"/>
      <c r="C20" s="78"/>
      <c r="D20" s="17" t="s">
        <v>32</v>
      </c>
      <c r="E20" s="17"/>
      <c r="F20" s="15">
        <f>SUM(F16:F19)</f>
        <v>5</v>
      </c>
      <c r="G20" s="15">
        <f>SUM(G16:G19)</f>
        <v>1</v>
      </c>
      <c r="H20" s="15">
        <f>SUM(H16:H19)</f>
        <v>96</v>
      </c>
      <c r="I20" s="15">
        <f>SUM(I16:I19)</f>
        <v>96</v>
      </c>
      <c r="J20" s="19"/>
      <c r="K20" s="20">
        <f>SUM(K18:K19)</f>
        <v>0</v>
      </c>
      <c r="L20" s="21"/>
      <c r="M20" s="26"/>
      <c r="N20" s="15"/>
      <c r="O20" s="32"/>
    </row>
    <row r="21" spans="1:15" s="12" customFormat="1" ht="19.5" customHeight="1">
      <c r="A21" s="10" t="s">
        <v>49</v>
      </c>
      <c r="B21" s="11"/>
      <c r="C21" s="11"/>
      <c r="D21" s="27"/>
      <c r="E21" s="28"/>
      <c r="F21" s="29"/>
      <c r="G21" s="29"/>
      <c r="H21" s="30"/>
      <c r="I21" s="30"/>
      <c r="J21" s="27"/>
      <c r="K21" s="30"/>
      <c r="L21" s="33"/>
      <c r="M21" s="11"/>
      <c r="N21" s="29"/>
      <c r="O21" s="34"/>
    </row>
    <row r="22" spans="1:15" s="12" customFormat="1" ht="19.5" customHeight="1">
      <c r="A22" s="79">
        <v>1</v>
      </c>
      <c r="B22" s="81" t="s">
        <v>38</v>
      </c>
      <c r="C22" s="83">
        <v>100</v>
      </c>
      <c r="D22" s="85" t="s">
        <v>39</v>
      </c>
      <c r="E22" s="87" t="s">
        <v>40</v>
      </c>
      <c r="F22" s="89">
        <v>2</v>
      </c>
      <c r="G22" s="89">
        <v>1</v>
      </c>
      <c r="H22" s="91">
        <f>(F22+G22)*16</f>
        <v>48</v>
      </c>
      <c r="I22" s="91">
        <f>ROUND((H22*1),0)</f>
        <v>48</v>
      </c>
      <c r="J22" s="93" t="s">
        <v>27</v>
      </c>
      <c r="K22" s="95"/>
      <c r="L22" s="31" t="s">
        <v>41</v>
      </c>
      <c r="M22" s="97" t="s">
        <v>42</v>
      </c>
      <c r="N22" s="95"/>
      <c r="O22" s="97" t="s">
        <v>43</v>
      </c>
    </row>
    <row r="23" spans="1:15" s="12" customFormat="1" ht="19.5" customHeight="1">
      <c r="A23" s="80"/>
      <c r="B23" s="82"/>
      <c r="C23" s="84"/>
      <c r="D23" s="86"/>
      <c r="E23" s="88"/>
      <c r="F23" s="90"/>
      <c r="G23" s="90"/>
      <c r="H23" s="92"/>
      <c r="I23" s="92"/>
      <c r="J23" s="94"/>
      <c r="K23" s="96"/>
      <c r="L23" s="31" t="s">
        <v>44</v>
      </c>
      <c r="M23" s="98"/>
      <c r="N23" s="99"/>
      <c r="O23" s="100"/>
    </row>
    <row r="24" spans="1:15" s="12" customFormat="1" ht="19.5" customHeight="1">
      <c r="A24" s="56">
        <v>2</v>
      </c>
      <c r="B24" s="58" t="s">
        <v>45</v>
      </c>
      <c r="C24" s="60">
        <v>152</v>
      </c>
      <c r="D24" s="62" t="s">
        <v>25</v>
      </c>
      <c r="E24" s="101" t="s">
        <v>46</v>
      </c>
      <c r="F24" s="64">
        <v>3</v>
      </c>
      <c r="G24" s="64"/>
      <c r="H24" s="66">
        <f>(F24+G24)*16</f>
        <v>48</v>
      </c>
      <c r="I24" s="66">
        <f>ROUND((H24*1),0)</f>
        <v>48</v>
      </c>
      <c r="J24" s="68" t="s">
        <v>27</v>
      </c>
      <c r="K24" s="23"/>
      <c r="L24" s="103" t="s">
        <v>34</v>
      </c>
      <c r="M24" s="105" t="s">
        <v>48</v>
      </c>
      <c r="N24" s="70"/>
      <c r="O24" s="75" t="s">
        <v>30</v>
      </c>
    </row>
    <row r="25" spans="1:15" s="12" customFormat="1" ht="18" customHeight="1">
      <c r="A25" s="57"/>
      <c r="B25" s="59"/>
      <c r="C25" s="61"/>
      <c r="D25" s="63"/>
      <c r="E25" s="102"/>
      <c r="F25" s="65"/>
      <c r="G25" s="65"/>
      <c r="H25" s="67"/>
      <c r="I25" s="67"/>
      <c r="J25" s="69"/>
      <c r="K25" s="23"/>
      <c r="L25" s="104"/>
      <c r="M25" s="106"/>
      <c r="N25" s="74"/>
      <c r="O25" s="76"/>
    </row>
    <row r="26" spans="1:15" s="12" customFormat="1" ht="19.5" customHeight="1">
      <c r="A26" s="15"/>
      <c r="B26" s="77"/>
      <c r="C26" s="78"/>
      <c r="D26" s="17" t="s">
        <v>32</v>
      </c>
      <c r="E26" s="17"/>
      <c r="F26" s="15">
        <f>SUM(F22:F25)</f>
        <v>5</v>
      </c>
      <c r="G26" s="15">
        <f>SUM(G22:G25)</f>
        <v>1</v>
      </c>
      <c r="H26" s="15">
        <f>SUM(H22:H25)</f>
        <v>96</v>
      </c>
      <c r="I26" s="15">
        <f>SUM(I22:I25)</f>
        <v>96</v>
      </c>
      <c r="J26" s="19"/>
      <c r="K26" s="20">
        <f>SUM(K24:K25)</f>
        <v>0</v>
      </c>
      <c r="L26" s="25"/>
      <c r="M26" s="26"/>
      <c r="N26" s="15"/>
      <c r="O26" s="15"/>
    </row>
    <row r="27" spans="1:15" s="12" customFormat="1" ht="20.25" customHeight="1">
      <c r="A27" s="10" t="s">
        <v>50</v>
      </c>
      <c r="B27" s="11"/>
      <c r="C27" s="11"/>
      <c r="D27" s="30"/>
      <c r="E27" s="28"/>
      <c r="F27" s="29"/>
      <c r="G27" s="29"/>
      <c r="H27" s="30"/>
      <c r="I27" s="30"/>
      <c r="J27" s="27"/>
      <c r="K27" s="30"/>
      <c r="L27" s="30"/>
      <c r="M27" s="11"/>
      <c r="N27" s="29"/>
      <c r="O27" s="16"/>
    </row>
    <row r="28" spans="1:15" s="12" customFormat="1" ht="15.75" customHeight="1">
      <c r="A28" s="79">
        <v>1</v>
      </c>
      <c r="B28" s="81" t="s">
        <v>38</v>
      </c>
      <c r="C28" s="83">
        <v>100</v>
      </c>
      <c r="D28" s="85" t="s">
        <v>39</v>
      </c>
      <c r="E28" s="87" t="s">
        <v>40</v>
      </c>
      <c r="F28" s="89">
        <v>2</v>
      </c>
      <c r="G28" s="89">
        <v>1</v>
      </c>
      <c r="H28" s="91">
        <f>(F28+G28)*16</f>
        <v>48</v>
      </c>
      <c r="I28" s="91">
        <f>ROUND((H28*0.75),0)</f>
        <v>36</v>
      </c>
      <c r="J28" s="93" t="s">
        <v>27</v>
      </c>
      <c r="K28" s="95"/>
      <c r="L28" s="31" t="s">
        <v>47</v>
      </c>
      <c r="M28" s="97" t="s">
        <v>42</v>
      </c>
      <c r="N28" s="95"/>
      <c r="O28" s="75" t="s">
        <v>30</v>
      </c>
    </row>
    <row r="29" spans="1:15" s="12" customFormat="1" ht="15.75" customHeight="1">
      <c r="A29" s="107"/>
      <c r="B29" s="108"/>
      <c r="C29" s="109"/>
      <c r="D29" s="110"/>
      <c r="E29" s="111"/>
      <c r="F29" s="112"/>
      <c r="G29" s="112"/>
      <c r="H29" s="113"/>
      <c r="I29" s="113"/>
      <c r="J29" s="114"/>
      <c r="K29" s="99"/>
      <c r="L29" s="31" t="s">
        <v>28</v>
      </c>
      <c r="M29" s="115"/>
      <c r="N29" s="99"/>
      <c r="O29" s="116"/>
    </row>
    <row r="30" spans="1:15" s="12" customFormat="1" ht="15.75" customHeight="1">
      <c r="A30" s="80"/>
      <c r="B30" s="82"/>
      <c r="C30" s="84"/>
      <c r="D30" s="86"/>
      <c r="E30" s="88"/>
      <c r="F30" s="90"/>
      <c r="G30" s="90"/>
      <c r="H30" s="92"/>
      <c r="I30" s="92"/>
      <c r="J30" s="94"/>
      <c r="K30" s="96"/>
      <c r="L30" s="31" t="s">
        <v>34</v>
      </c>
      <c r="M30" s="98"/>
      <c r="N30" s="99"/>
      <c r="O30" s="76"/>
    </row>
    <row r="31" spans="1:15" s="12" customFormat="1" ht="15.75" customHeight="1">
      <c r="A31" s="56">
        <v>2</v>
      </c>
      <c r="B31" s="58" t="s">
        <v>51</v>
      </c>
      <c r="C31" s="60">
        <v>302</v>
      </c>
      <c r="D31" s="62" t="s">
        <v>52</v>
      </c>
      <c r="E31" s="101" t="s">
        <v>53</v>
      </c>
      <c r="F31" s="64">
        <v>2</v>
      </c>
      <c r="G31" s="64"/>
      <c r="H31" s="66">
        <f>(F31+G31)*16</f>
        <v>32</v>
      </c>
      <c r="I31" s="66">
        <f>ROUND((H31*0.75),0)</f>
        <v>24</v>
      </c>
      <c r="J31" s="68" t="s">
        <v>54</v>
      </c>
      <c r="K31" s="70"/>
      <c r="L31" s="103" t="s">
        <v>44</v>
      </c>
      <c r="M31" s="105" t="s">
        <v>55</v>
      </c>
      <c r="N31" s="70"/>
      <c r="O31" s="75" t="s">
        <v>30</v>
      </c>
    </row>
    <row r="32" spans="1:15" s="12" customFormat="1" ht="15.75" customHeight="1">
      <c r="A32" s="57"/>
      <c r="B32" s="59"/>
      <c r="C32" s="61"/>
      <c r="D32" s="63"/>
      <c r="E32" s="102"/>
      <c r="F32" s="65"/>
      <c r="G32" s="65"/>
      <c r="H32" s="67"/>
      <c r="I32" s="67"/>
      <c r="J32" s="69"/>
      <c r="K32" s="71"/>
      <c r="L32" s="104"/>
      <c r="M32" s="106"/>
      <c r="N32" s="74"/>
      <c r="O32" s="76"/>
    </row>
    <row r="33" spans="1:15" s="12" customFormat="1" ht="21.75" customHeight="1">
      <c r="A33" s="15"/>
      <c r="B33" s="77"/>
      <c r="C33" s="78"/>
      <c r="D33" s="17" t="s">
        <v>32</v>
      </c>
      <c r="E33" s="17"/>
      <c r="F33" s="15">
        <f>SUM(F28:F32)</f>
        <v>4</v>
      </c>
      <c r="G33" s="15">
        <f>SUM(G28:G32)</f>
        <v>1</v>
      </c>
      <c r="H33" s="15">
        <f>SUM(H28:H32)</f>
        <v>80</v>
      </c>
      <c r="I33" s="15">
        <f>SUM(I28:I32)</f>
        <v>60</v>
      </c>
      <c r="J33" s="19"/>
      <c r="K33" s="20">
        <f>SUM(K31:K32)</f>
        <v>0</v>
      </c>
      <c r="L33" s="25"/>
      <c r="M33" s="26"/>
      <c r="N33" s="15"/>
      <c r="O33" s="15"/>
    </row>
    <row r="34" spans="5:16" ht="7.5" customHeight="1">
      <c r="E34" s="37"/>
      <c r="P34" s="35"/>
    </row>
    <row r="35" spans="1:16" s="38" customFormat="1" ht="17.25" customHeight="1">
      <c r="A35" s="117" t="s">
        <v>56</v>
      </c>
      <c r="B35" s="117"/>
      <c r="C35" s="117"/>
      <c r="D35" s="117"/>
      <c r="E35" s="117"/>
      <c r="I35" s="42" t="s">
        <v>57</v>
      </c>
      <c r="J35" s="42"/>
      <c r="K35" s="42"/>
      <c r="L35" s="42"/>
      <c r="N35" s="42" t="s">
        <v>58</v>
      </c>
      <c r="O35" s="42"/>
      <c r="P35" s="39"/>
    </row>
    <row r="36" spans="1:16" s="38" customFormat="1" ht="15" customHeight="1">
      <c r="A36" s="40"/>
      <c r="B36" s="118" t="s">
        <v>59</v>
      </c>
      <c r="C36" s="118"/>
      <c r="D36" s="118"/>
      <c r="E36" s="118"/>
      <c r="F36" s="118"/>
      <c r="I36" s="119" t="s">
        <v>60</v>
      </c>
      <c r="J36" s="119"/>
      <c r="K36" s="119"/>
      <c r="L36" s="119"/>
      <c r="N36" s="119" t="s">
        <v>61</v>
      </c>
      <c r="O36" s="119"/>
      <c r="P36" s="41"/>
    </row>
    <row r="37" spans="1:16" s="38" customFormat="1" ht="17.25" customHeight="1">
      <c r="A37" s="40"/>
      <c r="B37" s="120" t="s">
        <v>62</v>
      </c>
      <c r="C37" s="120"/>
      <c r="D37" s="120"/>
      <c r="E37" s="120"/>
      <c r="F37" s="120"/>
      <c r="J37" s="40"/>
      <c r="L37" s="41"/>
      <c r="N37" s="40"/>
      <c r="O37" s="41"/>
      <c r="P37" s="41"/>
    </row>
    <row r="38" spans="1:15" s="38" customFormat="1" ht="19.5" customHeight="1">
      <c r="A38" s="40"/>
      <c r="B38" s="121" t="s">
        <v>63</v>
      </c>
      <c r="C38" s="121"/>
      <c r="D38" s="121"/>
      <c r="E38" s="121"/>
      <c r="F38" s="121"/>
      <c r="I38" s="42" t="s">
        <v>64</v>
      </c>
      <c r="J38" s="42"/>
      <c r="K38" s="42"/>
      <c r="L38" s="42"/>
      <c r="N38" s="42" t="s">
        <v>65</v>
      </c>
      <c r="O38" s="42"/>
    </row>
    <row r="39" spans="1:16" ht="15.75" customHeight="1">
      <c r="A39" s="40"/>
      <c r="E39" s="37"/>
      <c r="I39" s="42"/>
      <c r="J39" s="42"/>
      <c r="K39" s="42"/>
      <c r="L39" s="42"/>
      <c r="M39" s="38"/>
      <c r="N39" s="42"/>
      <c r="O39" s="42"/>
      <c r="P39" s="39"/>
    </row>
  </sheetData>
  <sheetProtection/>
  <mergeCells count="151">
    <mergeCell ref="B37:F37"/>
    <mergeCell ref="B38:F38"/>
    <mergeCell ref="I38:L38"/>
    <mergeCell ref="N38:O38"/>
    <mergeCell ref="I39:L39"/>
    <mergeCell ref="N39:O39"/>
    <mergeCell ref="B33:C33"/>
    <mergeCell ref="A35:E35"/>
    <mergeCell ref="I35:L35"/>
    <mergeCell ref="N35:O35"/>
    <mergeCell ref="B36:F36"/>
    <mergeCell ref="I36:L36"/>
    <mergeCell ref="N36:O36"/>
    <mergeCell ref="J31:J32"/>
    <mergeCell ref="K31:K32"/>
    <mergeCell ref="L31:L32"/>
    <mergeCell ref="M31:M32"/>
    <mergeCell ref="N31:N32"/>
    <mergeCell ref="O31:O32"/>
    <mergeCell ref="O28:O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8:H30"/>
    <mergeCell ref="I28:I30"/>
    <mergeCell ref="J28:J30"/>
    <mergeCell ref="K28:K30"/>
    <mergeCell ref="M28:M30"/>
    <mergeCell ref="N28:N30"/>
    <mergeCell ref="N24:N25"/>
    <mergeCell ref="O24:O25"/>
    <mergeCell ref="B26:C26"/>
    <mergeCell ref="A28:A30"/>
    <mergeCell ref="B28:B30"/>
    <mergeCell ref="C28:C30"/>
    <mergeCell ref="D28:D30"/>
    <mergeCell ref="E28:E30"/>
    <mergeCell ref="F28:F30"/>
    <mergeCell ref="G28:G30"/>
    <mergeCell ref="G24:G25"/>
    <mergeCell ref="H24:H25"/>
    <mergeCell ref="I24:I25"/>
    <mergeCell ref="J24:J25"/>
    <mergeCell ref="L24:L25"/>
    <mergeCell ref="M24:M25"/>
    <mergeCell ref="A24:A25"/>
    <mergeCell ref="B24:B25"/>
    <mergeCell ref="C24:C25"/>
    <mergeCell ref="D24:D25"/>
    <mergeCell ref="E24:E25"/>
    <mergeCell ref="F24:F25"/>
    <mergeCell ref="I22:I23"/>
    <mergeCell ref="J22:J23"/>
    <mergeCell ref="K22:K23"/>
    <mergeCell ref="M22:M23"/>
    <mergeCell ref="N22:N23"/>
    <mergeCell ref="O22:O23"/>
    <mergeCell ref="O18:O19"/>
    <mergeCell ref="B20:C20"/>
    <mergeCell ref="A22:A23"/>
    <mergeCell ref="B22:B23"/>
    <mergeCell ref="C22:C23"/>
    <mergeCell ref="D22:D23"/>
    <mergeCell ref="E22:E23"/>
    <mergeCell ref="F22:F23"/>
    <mergeCell ref="G22:G23"/>
    <mergeCell ref="H22:H23"/>
    <mergeCell ref="I18:I19"/>
    <mergeCell ref="J18:J19"/>
    <mergeCell ref="K18:K19"/>
    <mergeCell ref="L18:L19"/>
    <mergeCell ref="M18:M19"/>
    <mergeCell ref="N18:N19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H18:H19"/>
    <mergeCell ref="G16:G17"/>
    <mergeCell ref="H16:H17"/>
    <mergeCell ref="I16:I17"/>
    <mergeCell ref="J16:J17"/>
    <mergeCell ref="K16:K17"/>
    <mergeCell ref="M16:M17"/>
    <mergeCell ref="A16:A17"/>
    <mergeCell ref="B16:B17"/>
    <mergeCell ref="C16:C17"/>
    <mergeCell ref="D16:D17"/>
    <mergeCell ref="E16:E17"/>
    <mergeCell ref="F16:F17"/>
    <mergeCell ref="I12:I13"/>
    <mergeCell ref="J12:J13"/>
    <mergeCell ref="M12:M13"/>
    <mergeCell ref="N12:N13"/>
    <mergeCell ref="O12:O13"/>
    <mergeCell ref="B14:C14"/>
    <mergeCell ref="B10:C10"/>
    <mergeCell ref="A11:O11"/>
    <mergeCell ref="A12:A13"/>
    <mergeCell ref="B12:B13"/>
    <mergeCell ref="C12:C13"/>
    <mergeCell ref="D12:D13"/>
    <mergeCell ref="E12:E13"/>
    <mergeCell ref="F12:F13"/>
    <mergeCell ref="G12:G13"/>
    <mergeCell ref="H12:H13"/>
    <mergeCell ref="I8:I9"/>
    <mergeCell ref="J8:J9"/>
    <mergeCell ref="K8:K9"/>
    <mergeCell ref="M8:M9"/>
    <mergeCell ref="N8:N9"/>
    <mergeCell ref="O8:O9"/>
    <mergeCell ref="O5:O6"/>
    <mergeCell ref="A7:O7"/>
    <mergeCell ref="A8:A9"/>
    <mergeCell ref="B8:B9"/>
    <mergeCell ref="C8:C9"/>
    <mergeCell ref="D8:D9"/>
    <mergeCell ref="E8:E9"/>
    <mergeCell ref="F8:F9"/>
    <mergeCell ref="G8:G9"/>
    <mergeCell ref="H8:H9"/>
    <mergeCell ref="I5:I6"/>
    <mergeCell ref="J5:J6"/>
    <mergeCell ref="K5:K6"/>
    <mergeCell ref="L5:L6"/>
    <mergeCell ref="M5:M6"/>
    <mergeCell ref="N5:N6"/>
    <mergeCell ref="A5:A6"/>
    <mergeCell ref="B5:C5"/>
    <mergeCell ref="D5:D6"/>
    <mergeCell ref="E5:E6"/>
    <mergeCell ref="F5:G5"/>
    <mergeCell ref="H5:H6"/>
    <mergeCell ref="A1:D1"/>
    <mergeCell ref="E1:O1"/>
    <mergeCell ref="A2:D2"/>
    <mergeCell ref="E2:O2"/>
    <mergeCell ref="A3:D3"/>
    <mergeCell ref="E3:O3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1" manualBreakCount="1">
    <brk id="20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2013-05-03T03:54:54Z</dcterms:created>
  <dcterms:modified xsi:type="dcterms:W3CDTF">2013-05-04T00:34:37Z</dcterms:modified>
  <cp:category/>
  <cp:version/>
  <cp:contentType/>
  <cp:contentStatus/>
</cp:coreProperties>
</file>