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9855" tabRatio="607"/>
  </bookViews>
  <sheets>
    <sheet name="Du lich" sheetId="9" r:id="rId1"/>
  </sheets>
  <definedNames>
    <definedName name="_xlnm._FilterDatabase" localSheetId="0" hidden="1">'Du lich'!$A$5:$BD$5</definedName>
    <definedName name="_xlnm.Print_Titles" localSheetId="0">'Du lich'!$1:$4</definedName>
  </definedNames>
  <calcPr calcId="124519"/>
</workbook>
</file>

<file path=xl/calcChain.xml><?xml version="1.0" encoding="utf-8"?>
<calcChain xmlns="http://schemas.openxmlformats.org/spreadsheetml/2006/main">
  <c r="BC14" i="9"/>
  <c r="AZ14"/>
  <c r="BC7"/>
  <c r="BC8"/>
  <c r="BC9"/>
  <c r="BC10"/>
  <c r="BC11"/>
  <c r="BC12"/>
  <c r="BC13"/>
  <c r="BC15"/>
  <c r="BC16"/>
  <c r="BC17"/>
  <c r="BC18"/>
  <c r="BC19"/>
  <c r="BC20"/>
  <c r="BC21"/>
  <c r="BC22"/>
  <c r="BC24"/>
  <c r="BC23"/>
  <c r="BC25"/>
  <c r="BC26"/>
  <c r="BC27"/>
  <c r="BC28"/>
  <c r="BC29"/>
  <c r="BC6"/>
  <c r="AZ29"/>
  <c r="AZ28"/>
  <c r="AZ27"/>
  <c r="AZ26"/>
  <c r="AZ25"/>
  <c r="AZ23"/>
  <c r="AZ24"/>
  <c r="AZ22"/>
  <c r="AZ21"/>
  <c r="AZ20"/>
  <c r="AZ19"/>
  <c r="AZ18"/>
  <c r="AZ17"/>
  <c r="AZ16"/>
  <c r="AZ15"/>
  <c r="AZ13"/>
  <c r="AZ12"/>
  <c r="AZ11"/>
  <c r="AZ10"/>
  <c r="AZ9"/>
  <c r="AZ8"/>
  <c r="AZ7"/>
  <c r="AZ6"/>
</calcChain>
</file>

<file path=xl/comments1.xml><?xml version="1.0" encoding="utf-8"?>
<comments xmlns="http://schemas.openxmlformats.org/spreadsheetml/2006/main">
  <authors>
    <author>Duy Lam</author>
  </authors>
  <commentList>
    <comment ref="AP8" authorId="0">
      <text>
        <r>
          <rPr>
            <sz val="8"/>
            <color indexed="81"/>
            <rFont val="Tahoma"/>
            <family val="2"/>
          </rPr>
          <t xml:space="preserve">GKS photo Chưa công chứng
</t>
        </r>
      </text>
    </comment>
    <comment ref="F14" authorId="0">
      <text>
        <r>
          <rPr>
            <b/>
            <sz val="8"/>
            <color indexed="81"/>
            <rFont val="Tahoma"/>
            <family val="2"/>
          </rPr>
          <t>Xin chuyển từ QTH sang DLL</t>
        </r>
      </text>
    </comment>
    <comment ref="L14" authorId="0">
      <text>
        <r>
          <rPr>
            <b/>
            <sz val="8"/>
            <color indexed="81"/>
            <rFont val="Tahoma"/>
            <family val="2"/>
          </rPr>
          <t>Xin chuyển từ KDN sang QTKD. Ngày 20/11 xin chuyển từ QTKD sang DLL</t>
        </r>
      </text>
    </comment>
  </commentList>
</comments>
</file>

<file path=xl/sharedStrings.xml><?xml version="1.0" encoding="utf-8"?>
<sst xmlns="http://schemas.openxmlformats.org/spreadsheetml/2006/main" count="759" uniqueCount="290">
  <si>
    <t>Tam Thuận</t>
  </si>
  <si>
    <t>Thanh Khê</t>
  </si>
  <si>
    <t>Hội An</t>
  </si>
  <si>
    <t>Mã SV</t>
  </si>
  <si>
    <t>Tên Lót</t>
  </si>
  <si>
    <t>Số CMND</t>
  </si>
  <si>
    <t>Ngày Cấp</t>
  </si>
  <si>
    <t>Nơi Cấp</t>
  </si>
  <si>
    <t>Thôn/Tổ/Số nhà</t>
  </si>
  <si>
    <t>Xã/Phường</t>
  </si>
  <si>
    <t>Quận/Huyện</t>
  </si>
  <si>
    <t>Tỉnh/Thành</t>
  </si>
  <si>
    <t>Đà Nẵng</t>
  </si>
  <si>
    <t>Điện Thoại</t>
  </si>
  <si>
    <t>Ghi Chú</t>
  </si>
  <si>
    <t>Quốc gia</t>
  </si>
  <si>
    <t>Email</t>
  </si>
  <si>
    <t>Di động</t>
  </si>
  <si>
    <t>STT</t>
  </si>
  <si>
    <t>Khác</t>
  </si>
  <si>
    <t>Toàn khóa</t>
  </si>
  <si>
    <t>Chưa TN</t>
  </si>
  <si>
    <t>Trường XN</t>
  </si>
  <si>
    <t>ĐP, CQ XN</t>
  </si>
  <si>
    <t>GXN SV năm</t>
  </si>
  <si>
    <t>Nữ</t>
  </si>
  <si>
    <t>x</t>
  </si>
  <si>
    <t>Nam</t>
  </si>
  <si>
    <t>Quảng Nam</t>
  </si>
  <si>
    <t>ĐH NN ĐN</t>
  </si>
  <si>
    <t>Hà</t>
  </si>
  <si>
    <t>CN Tiếng Pháp</t>
  </si>
  <si>
    <t>Quảng Bình</t>
  </si>
  <si>
    <t>ĐHDT</t>
  </si>
  <si>
    <t>An Khê</t>
  </si>
  <si>
    <t>Hải Châu</t>
  </si>
  <si>
    <t>ĐH Công nghệ HCM</t>
  </si>
  <si>
    <t>Lai</t>
  </si>
  <si>
    <t>Sơn Trà</t>
  </si>
  <si>
    <t>Phương</t>
  </si>
  <si>
    <t>CN Tiếng Anh</t>
  </si>
  <si>
    <t>Liên Chiểu</t>
  </si>
  <si>
    <t>ĐH SP ĐN</t>
  </si>
  <si>
    <t>Thạc Gián</t>
  </si>
  <si>
    <t>Thanh Bình</t>
  </si>
  <si>
    <t xml:space="preserve">Hồ Duy </t>
  </si>
  <si>
    <t>Lâm</t>
  </si>
  <si>
    <t>thôn Châu Hiệp</t>
  </si>
  <si>
    <t>Nam Phước</t>
  </si>
  <si>
    <t>Duy Xuyên</t>
  </si>
  <si>
    <t>01264575527</t>
  </si>
  <si>
    <t>lumk16qth1@gmail.com</t>
  </si>
  <si>
    <t>CN QTKD</t>
  </si>
  <si>
    <t xml:space="preserve">Vũ Hà </t>
  </si>
  <si>
    <t>Châu</t>
  </si>
  <si>
    <t>156 Phan Đăng Lưu</t>
  </si>
  <si>
    <t>Hòa Cường Bắc</t>
  </si>
  <si>
    <t>0962003723</t>
  </si>
  <si>
    <t>Hachauvu0506@gmail.com</t>
  </si>
  <si>
    <t>0905320368</t>
  </si>
  <si>
    <t>Thanh Khê Đông</t>
  </si>
  <si>
    <t xml:space="preserve">Nguyễn Văn </t>
  </si>
  <si>
    <t>Thông</t>
  </si>
  <si>
    <t xml:space="preserve">Tổ 44 </t>
  </si>
  <si>
    <t>Hòa Khánh Nam</t>
  </si>
  <si>
    <t>100 Phạm Như Xương</t>
  </si>
  <si>
    <t>0905017945</t>
  </si>
  <si>
    <t>COBUVN@gmail.com</t>
  </si>
  <si>
    <t>CN Hoạt hình</t>
  </si>
  <si>
    <t>ĐH Hồng Bàng HCM</t>
  </si>
  <si>
    <t>0511 3739833</t>
  </si>
  <si>
    <t>Nguyễn Hà Thanh</t>
  </si>
  <si>
    <t>Dung</t>
  </si>
  <si>
    <t>K19/22 Trần Xuân Lê</t>
  </si>
  <si>
    <t>Hòa Khê</t>
  </si>
  <si>
    <t>01219333705</t>
  </si>
  <si>
    <t>dungnguyenha1993@gmail.com</t>
  </si>
  <si>
    <t>CN Tiếng Pháp Du lịch</t>
  </si>
  <si>
    <t>Quảng Trị</t>
  </si>
  <si>
    <t>Tô Hoàng Phương</t>
  </si>
  <si>
    <t>Thảo</t>
  </si>
  <si>
    <t>Tổ 69</t>
  </si>
  <si>
    <t>K126/09 Trần Cao Vân</t>
  </si>
  <si>
    <t>0935805140</t>
  </si>
  <si>
    <t>namdk94@gmail.com</t>
  </si>
  <si>
    <t>CN Ngôn ngữ Anh</t>
  </si>
  <si>
    <t>Hùng</t>
  </si>
  <si>
    <t xml:space="preserve">Cẩm Lệ </t>
  </si>
  <si>
    <t>Oanh</t>
  </si>
  <si>
    <t>Dương Thị Chi</t>
  </si>
  <si>
    <t>Na</t>
  </si>
  <si>
    <t>20 Chu Văn An</t>
  </si>
  <si>
    <t>Bình Hiên</t>
  </si>
  <si>
    <t>0935463765</t>
  </si>
  <si>
    <t>dungchina2811@gmail.com</t>
  </si>
  <si>
    <t>0511 3897785</t>
  </si>
  <si>
    <t xml:space="preserve">Chính Gián </t>
  </si>
  <si>
    <t>Nguyễn Hữu</t>
  </si>
  <si>
    <t>Thái</t>
  </si>
  <si>
    <t>Tổ 22</t>
  </si>
  <si>
    <t>K110/43 Phan Thanh</t>
  </si>
  <si>
    <t>0905811102</t>
  </si>
  <si>
    <t>cvthai.sales@ttpdn.com</t>
  </si>
  <si>
    <t>CN Toán ứng dụng</t>
  </si>
  <si>
    <t>0511 3650754</t>
  </si>
  <si>
    <t>0995639634</t>
  </si>
  <si>
    <t>CN SP Tiếng Pháp</t>
  </si>
  <si>
    <t>Hải Châu 1</t>
  </si>
  <si>
    <t>Phượng</t>
  </si>
  <si>
    <t>An Hải Bắc</t>
  </si>
  <si>
    <t>Đồng Hới</t>
  </si>
  <si>
    <t>Nghệ An</t>
  </si>
  <si>
    <t xml:space="preserve">Hiệp Đức </t>
  </si>
  <si>
    <t>Bùi Minh</t>
  </si>
  <si>
    <t xml:space="preserve">Cẩm Thạch </t>
  </si>
  <si>
    <t>Cẩm An</t>
  </si>
  <si>
    <t xml:space="preserve">Cam Lộ </t>
  </si>
  <si>
    <t>01647523251</t>
  </si>
  <si>
    <t>01653468420</t>
  </si>
  <si>
    <t>Thu</t>
  </si>
  <si>
    <t>Hoa</t>
  </si>
  <si>
    <t>Khuê Trung</t>
  </si>
  <si>
    <t xml:space="preserve">CN Quốc tế học </t>
  </si>
  <si>
    <t>Nguyễn Thị Minh</t>
  </si>
  <si>
    <t>43E  Hải Hồ</t>
  </si>
  <si>
    <t>0906558597</t>
  </si>
  <si>
    <t>nminhphuong0101@gmail.com</t>
  </si>
  <si>
    <t>0511 3530697</t>
  </si>
  <si>
    <t>Trà Thị Thanh</t>
  </si>
  <si>
    <t>tổ 78</t>
  </si>
  <si>
    <t>H83B/41 K814 Trần Cao Vân</t>
  </si>
  <si>
    <t>lun1370@gmail.com</t>
  </si>
  <si>
    <t>CN Tiếng Nga</t>
  </si>
  <si>
    <t xml:space="preserve">Lê Thị Ngọc </t>
  </si>
  <si>
    <t>Hà Tĩnh</t>
  </si>
  <si>
    <t xml:space="preserve">Thôn 14 </t>
  </si>
  <si>
    <t>Cẩm Hưng</t>
  </si>
  <si>
    <t>Cẩm Xuyên</t>
  </si>
  <si>
    <t xml:space="preserve">297 Huy Cận </t>
  </si>
  <si>
    <t>01263646297</t>
  </si>
  <si>
    <t>01626138274</t>
  </si>
  <si>
    <t>lethingocoanh1994@gmail.com</t>
  </si>
  <si>
    <t>Lê Thị Minh</t>
  </si>
  <si>
    <t>Nhì Đông</t>
  </si>
  <si>
    <t>Bình Lâm</t>
  </si>
  <si>
    <t>0902406615</t>
  </si>
  <si>
    <t>minhphuong.dtu@gmail.com</t>
  </si>
  <si>
    <t>0510 3895138</t>
  </si>
  <si>
    <t xml:space="preserve">Nguyễn Thị Quỳnh </t>
  </si>
  <si>
    <t>K36/56 Lê Duẩn</t>
  </si>
  <si>
    <t>01202330530</t>
  </si>
  <si>
    <t>quynhno94@gmail.com</t>
  </si>
  <si>
    <t>0511 3833838</t>
  </si>
  <si>
    <t xml:space="preserve">Lê Thị Thanh </t>
  </si>
  <si>
    <t>Thúy</t>
  </si>
  <si>
    <t>tổ 2 Thôn Thanh Đông</t>
  </si>
  <si>
    <t>Cẩm Thanh</t>
  </si>
  <si>
    <t>0935911761</t>
  </si>
  <si>
    <t>thanhthuy.lt94@gmail.com</t>
  </si>
  <si>
    <t xml:space="preserve">Nguyễn Thị Bảo </t>
  </si>
  <si>
    <t>H01/12 K489 Hải Phòng</t>
  </si>
  <si>
    <t>01288448982</t>
  </si>
  <si>
    <t>dievyfl@gmail.com</t>
  </si>
  <si>
    <t>Hồ Bảo</t>
  </si>
  <si>
    <t>Giang</t>
  </si>
  <si>
    <t>xóm Hải Trung</t>
  </si>
  <si>
    <t>Diễn Bích</t>
  </si>
  <si>
    <t>Diễn Châu</t>
  </si>
  <si>
    <t>0978314386</t>
  </si>
  <si>
    <t>kelly.baogiang@gmail.com</t>
  </si>
  <si>
    <t>CN Tiếng anh TM</t>
  </si>
  <si>
    <t>Minh</t>
  </si>
  <si>
    <t>Nguyễn Huy</t>
  </si>
  <si>
    <t xml:space="preserve">K01B/39 Lê Trọng Tấn </t>
  </si>
  <si>
    <t>0906048346</t>
  </si>
  <si>
    <t>hungnguyenhuy1105@gmail.com</t>
  </si>
  <si>
    <t>0511 3719544</t>
  </si>
  <si>
    <t xml:space="preserve">Phan Quang </t>
  </si>
  <si>
    <t>Hướng</t>
  </si>
  <si>
    <t>69 Lý Tự Trọng</t>
  </si>
  <si>
    <t>109 Lý Tự Trọng</t>
  </si>
  <si>
    <t>01268554688</t>
  </si>
  <si>
    <t>qhuong92dn@gmail.com</t>
  </si>
  <si>
    <t>0511 3826683</t>
  </si>
  <si>
    <t xml:space="preserve">Nguyễn Nguyên </t>
  </si>
  <si>
    <t>Tín</t>
  </si>
  <si>
    <t>K14/7 Đinh Tiên Hoàng</t>
  </si>
  <si>
    <t>01206215746</t>
  </si>
  <si>
    <t>tinnguyen92dn@gmail.com</t>
  </si>
  <si>
    <t xml:space="preserve">Đỗ Hoàng </t>
  </si>
  <si>
    <t>12/8 Trần Phú</t>
  </si>
  <si>
    <t>Minh An</t>
  </si>
  <si>
    <t>01202685846</t>
  </si>
  <si>
    <t>hoangha435@gmail.com</t>
  </si>
  <si>
    <t>Vĩnh Trung</t>
  </si>
  <si>
    <t>Đơn giá</t>
  </si>
  <si>
    <t>Thành tiền</t>
  </si>
  <si>
    <t>Bằng chữ</t>
  </si>
  <si>
    <t>Ba triệu năm trăm ngàn đồng y</t>
  </si>
  <si>
    <t>Ba triệu một trăm năm mươi ngàn đồng y</t>
  </si>
  <si>
    <t>Quản trị Dịch vụ Du lịch &amp; Lữ hành</t>
  </si>
  <si>
    <t>Lưu Hồng</t>
  </si>
  <si>
    <t>K258/1 Phan Châu Trinh</t>
  </si>
  <si>
    <t>276 Nguyễn Hoàng</t>
  </si>
  <si>
    <t>0905777144</t>
  </si>
  <si>
    <t>luuhongminh@gmail.com</t>
  </si>
  <si>
    <t>CN Kỹ thuật mạng</t>
  </si>
  <si>
    <t>KS Kiến trúc công trình</t>
  </si>
  <si>
    <t>Ngành đăng ký</t>
  </si>
  <si>
    <t>ĐT Nhà riêng</t>
  </si>
  <si>
    <t>Cơ quan</t>
  </si>
  <si>
    <t>Số tín chỉ</t>
  </si>
  <si>
    <t>minhlai.cna10@gmail.com</t>
  </si>
  <si>
    <t>CN Kế toán</t>
  </si>
  <si>
    <t>CNSK</t>
  </si>
  <si>
    <t>BS GKS</t>
  </si>
  <si>
    <t>Ảnh thẻ</t>
  </si>
  <si>
    <t>SHS</t>
  </si>
  <si>
    <t>HỌ VÀ</t>
  </si>
  <si>
    <t>TÊN</t>
  </si>
  <si>
    <t>NGÀY SINH</t>
  </si>
  <si>
    <t>GIỚI TÍNH</t>
  </si>
  <si>
    <t>NƠI SINH</t>
  </si>
  <si>
    <t>TÊN NGÀNH ĐÀO TẠO BẰNG 1</t>
  </si>
  <si>
    <t>NHÓM NGÀNH</t>
  </si>
  <si>
    <t>TRƯỜNG BẰNG 1</t>
  </si>
  <si>
    <t>GHI CHÚ</t>
  </si>
  <si>
    <t>ThS. Nguyễn Thị Quỳnh Trang</t>
  </si>
  <si>
    <t>PGS.TS Lê Đức Toàn</t>
  </si>
  <si>
    <t>BỘ GIÁO DỤC &amp; ĐÀO TẠO</t>
  </si>
  <si>
    <t>TRƯỜNG ĐẠI HỌC DUY TÂN</t>
  </si>
  <si>
    <t>HÔN NHÂN</t>
  </si>
  <si>
    <t>Nguyễn  Minh</t>
  </si>
  <si>
    <t>Hồng Sơn</t>
  </si>
  <si>
    <t xml:space="preserve">Vinh </t>
  </si>
  <si>
    <t>0902040791</t>
  </si>
  <si>
    <t>thunm47@gmail.com</t>
  </si>
  <si>
    <t>Hoàng Tiến</t>
  </si>
  <si>
    <t>Thắng</t>
  </si>
  <si>
    <t xml:space="preserve">Hải Thành </t>
  </si>
  <si>
    <t>24 Đông Kinh Nghĩa Thục</t>
  </si>
  <si>
    <t>0913295971</t>
  </si>
  <si>
    <t>tienthang1@hotmail.com</t>
  </si>
  <si>
    <t>Huỳnh Thị Thúy</t>
  </si>
  <si>
    <t>Vi</t>
  </si>
  <si>
    <t>223/4 Trường Chinh</t>
  </si>
  <si>
    <t>01202383511</t>
  </si>
  <si>
    <t>huynhthuyvi94@gmail.com</t>
  </si>
  <si>
    <t>Đã TN</t>
  </si>
  <si>
    <t>Phiếu ĐK</t>
  </si>
  <si>
    <t>Kí hiệu</t>
  </si>
  <si>
    <t>Bằng 1</t>
  </si>
  <si>
    <t>Hệ CQ</t>
  </si>
  <si>
    <t>DSSV NHẬP HỌC HỆ ĐẠI HỌC VĂN BẰNG 2 CHÍNH QUY</t>
  </si>
  <si>
    <t>B20DLL</t>
  </si>
  <si>
    <t>LỚP</t>
  </si>
  <si>
    <t>Số CT
ĐỢT 1</t>
  </si>
  <si>
    <t>CHUYÊN NGÀNH: QT DV - DU LỊCH &amp; LỮ HÀNH * KHÓA B20 (2014 - 2016)</t>
  </si>
  <si>
    <t xml:space="preserve">NGƯỜI LẬP </t>
  </si>
  <si>
    <t xml:space="preserve">TRƯỞNG PHÒNG </t>
  </si>
  <si>
    <t>HIỆU TRƯỞNG</t>
  </si>
  <si>
    <t>KẾ HOẠCH - TÀI CHÍNH</t>
  </si>
  <si>
    <t>Đỗ Văn Quý</t>
  </si>
  <si>
    <t>KT. HIỆU TRƯỞNG</t>
  </si>
  <si>
    <t>PHÓ HIỆU TRƯỞNG</t>
  </si>
  <si>
    <t>2026718627</t>
  </si>
  <si>
    <t>2026718628</t>
  </si>
  <si>
    <t>2026718629</t>
  </si>
  <si>
    <t>2026718630</t>
  </si>
  <si>
    <t>2026718631</t>
  </si>
  <si>
    <t>2026718632</t>
  </si>
  <si>
    <t>2027718633</t>
  </si>
  <si>
    <t>2027718634</t>
  </si>
  <si>
    <t>2027718635</t>
  </si>
  <si>
    <t>2027718636</t>
  </si>
  <si>
    <t>2027718637</t>
  </si>
  <si>
    <t>2026718638</t>
  </si>
  <si>
    <t>2026718639</t>
  </si>
  <si>
    <t>2026718640</t>
  </si>
  <si>
    <t>2026718641</t>
  </si>
  <si>
    <t>2026718642</t>
  </si>
  <si>
    <t>2027718643</t>
  </si>
  <si>
    <t>2027718644</t>
  </si>
  <si>
    <t>2026718645</t>
  </si>
  <si>
    <t>2027718646</t>
  </si>
  <si>
    <t>2026718647</t>
  </si>
  <si>
    <t>2026718648</t>
  </si>
  <si>
    <t>2027718649</t>
  </si>
  <si>
    <t>2026718650</t>
  </si>
  <si>
    <r>
      <rPr>
        <i/>
        <sz val="9"/>
        <color indexed="8"/>
        <rFont val="Times New Roman"/>
        <family val="1"/>
      </rPr>
      <t>Tổng cộng</t>
    </r>
    <r>
      <rPr>
        <b/>
        <i/>
        <sz val="9"/>
        <color indexed="8"/>
        <rFont val="Times New Roman"/>
        <family val="1"/>
      </rPr>
      <t>: 24 sinh viên</t>
    </r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</si>
</sst>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-* #,##0.00\ _$_-;\-* #,##0.00\ _$_-;_-* &quot;-&quot;??\ _$_-;_-@_-"/>
    <numFmt numFmtId="165" formatCode="mm/dd/yyyy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</numFmts>
  <fonts count="46">
    <font>
      <sz val="10"/>
      <name val="Arial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sz val="8"/>
      <name val="Times New Roman"/>
      <family val="1"/>
      <charset val="163"/>
    </font>
    <font>
      <b/>
      <sz val="7"/>
      <name val="Times New Roman"/>
      <family val="1"/>
      <charset val="163"/>
    </font>
    <font>
      <b/>
      <sz val="6"/>
      <name val="Times New Roman"/>
      <family val="1"/>
      <charset val="163"/>
    </font>
    <font>
      <b/>
      <sz val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u/>
      <sz val="10"/>
      <color indexed="12"/>
      <name val="Arial"/>
      <family val="2"/>
      <charset val="163"/>
    </font>
    <font>
      <sz val="8"/>
      <color indexed="8"/>
      <name val="Times New Roman"/>
      <family val="1"/>
      <charset val="163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Times New Roman"/>
      <family val="1"/>
    </font>
    <font>
      <sz val="8"/>
      <color indexed="10"/>
      <name val="Tahoma"/>
      <family val="2"/>
    </font>
    <font>
      <sz val="8"/>
      <color indexed="14"/>
      <name val="Tahoma"/>
      <family val="2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  <charset val="163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6"/>
      <color indexed="8"/>
      <name val="Times New Roman"/>
      <family val="1"/>
    </font>
    <font>
      <sz val="12"/>
      <color indexed="8"/>
      <name val="Cambria"/>
      <family val="1"/>
      <charset val="163"/>
    </font>
    <font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b/>
      <sz val="7"/>
      <name val="Tahoma"/>
      <family val="2"/>
    </font>
    <font>
      <b/>
      <i/>
      <sz val="9"/>
      <color indexed="8"/>
      <name val="Times New Roman"/>
      <family val="1"/>
    </font>
    <font>
      <b/>
      <sz val="8"/>
      <color rgb="FFFF0000"/>
      <name val="Times New Roman"/>
      <family val="1"/>
    </font>
    <font>
      <i/>
      <sz val="9"/>
      <color indexed="8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4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71" fontId="25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7" fillId="0" borderId="3" applyNumberFormat="0" applyFont="0" applyFill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27" fillId="0" borderId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9" fillId="0" borderId="0"/>
  </cellStyleXfs>
  <cellXfs count="79">
    <xf numFmtId="0" fontId="0" fillId="0" borderId="0" xfId="0"/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14" fontId="10" fillId="0" borderId="4" xfId="0" applyNumberFormat="1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/>
    </xf>
    <xf numFmtId="49" fontId="12" fillId="0" borderId="4" xfId="10" applyNumberFormat="1" applyFill="1" applyBorder="1" applyAlignment="1" applyProtection="1">
      <alignment horizontal="left" vertical="center"/>
    </xf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9" fillId="0" borderId="6" xfId="0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64" fontId="6" fillId="0" borderId="4" xfId="14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>
      <alignment horizontal="center" vertical="center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30" fillId="0" borderId="4" xfId="0" applyNumberFormat="1" applyFont="1" applyFill="1" applyBorder="1" applyAlignment="1">
      <alignment horizontal="center" vertical="center"/>
    </xf>
    <xf numFmtId="3" fontId="30" fillId="0" borderId="4" xfId="0" applyNumberFormat="1" applyFont="1" applyFill="1" applyBorder="1" applyAlignment="1">
      <alignment horizontal="center" vertical="center"/>
    </xf>
    <xf numFmtId="49" fontId="31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2" fillId="4" borderId="4" xfId="10" applyNumberFormat="1" applyFill="1" applyBorder="1" applyAlignment="1" applyProtection="1">
      <alignment horizontal="left" vertical="center"/>
    </xf>
    <xf numFmtId="1" fontId="11" fillId="0" borderId="0" xfId="0" applyNumberFormat="1" applyFont="1" applyBorder="1" applyAlignment="1">
      <alignment horizontal="center" vertical="center"/>
    </xf>
    <xf numFmtId="165" fontId="33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1" fontId="35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37" fillId="3" borderId="0" xfId="0" applyFont="1" applyFill="1" applyBorder="1"/>
    <xf numFmtId="0" fontId="37" fillId="3" borderId="0" xfId="0" applyFont="1" applyFill="1"/>
    <xf numFmtId="0" fontId="41" fillId="2" borderId="4" xfId="0" applyNumberFormat="1" applyFont="1" applyFill="1" applyBorder="1" applyAlignment="1" applyProtection="1">
      <alignment horizontal="center" vertical="center" wrapText="1"/>
    </xf>
    <xf numFmtId="0" fontId="41" fillId="2" borderId="5" xfId="0" applyNumberFormat="1" applyFont="1" applyFill="1" applyBorder="1" applyAlignment="1" applyProtection="1">
      <alignment horizontal="center" vertical="center" wrapText="1"/>
    </xf>
    <xf numFmtId="0" fontId="41" fillId="2" borderId="2" xfId="0" applyNumberFormat="1" applyFont="1" applyFill="1" applyBorder="1" applyAlignment="1" applyProtection="1">
      <alignment horizontal="center" vertical="center" wrapText="1"/>
    </xf>
    <xf numFmtId="0" fontId="41" fillId="2" borderId="6" xfId="0" applyNumberFormat="1" applyFont="1" applyFill="1" applyBorder="1" applyAlignment="1" applyProtection="1">
      <alignment horizontal="center" vertical="center" wrapText="1"/>
    </xf>
    <xf numFmtId="0" fontId="42" fillId="0" borderId="9" xfId="0" applyFont="1" applyBorder="1" applyAlignment="1">
      <alignment vertical="center"/>
    </xf>
    <xf numFmtId="1" fontId="32" fillId="0" borderId="0" xfId="0" applyNumberFormat="1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9" fillId="3" borderId="0" xfId="0" applyFont="1" applyFill="1" applyAlignment="1">
      <alignment vertical="center"/>
    </xf>
    <xf numFmtId="0" fontId="40" fillId="3" borderId="0" xfId="13" applyFont="1" applyFill="1" applyBorder="1" applyAlignment="1">
      <alignment horizontal="left" vertical="center"/>
    </xf>
    <xf numFmtId="0" fontId="38" fillId="3" borderId="0" xfId="0" applyFont="1" applyFill="1" applyAlignment="1">
      <alignment horizontal="left" vertical="center"/>
    </xf>
    <xf numFmtId="0" fontId="42" fillId="0" borderId="0" xfId="0" applyFont="1" applyBorder="1" applyAlignment="1">
      <alignment vertical="center"/>
    </xf>
    <xf numFmtId="0" fontId="11" fillId="0" borderId="4" xfId="0" applyNumberFormat="1" applyFont="1" applyFill="1" applyBorder="1" applyAlignment="1">
      <alignment horizontal="center" vertical="center"/>
    </xf>
    <xf numFmtId="0" fontId="22" fillId="5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4" fillId="3" borderId="0" xfId="0" applyFont="1" applyFill="1"/>
    <xf numFmtId="0" fontId="15" fillId="3" borderId="0" xfId="0" applyFont="1" applyFill="1"/>
    <xf numFmtId="0" fontId="15" fillId="3" borderId="0" xfId="0" applyNumberFormat="1" applyFont="1" applyFill="1"/>
    <xf numFmtId="0" fontId="15" fillId="3" borderId="0" xfId="0" applyNumberFormat="1" applyFont="1" applyFill="1" applyAlignment="1">
      <alignment horizontal="center"/>
    </xf>
    <xf numFmtId="0" fontId="20" fillId="3" borderId="0" xfId="0" applyFont="1" applyFill="1"/>
    <xf numFmtId="0" fontId="14" fillId="3" borderId="0" xfId="0" applyFont="1" applyFill="1" applyBorder="1"/>
    <xf numFmtId="0" fontId="15" fillId="3" borderId="0" xfId="0" applyFont="1" applyFill="1" applyBorder="1" applyAlignment="1"/>
    <xf numFmtId="0" fontId="43" fillId="0" borderId="4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5" fillId="3" borderId="0" xfId="0" applyFont="1" applyFill="1" applyAlignment="1">
      <alignment vertical="center"/>
    </xf>
    <xf numFmtId="0" fontId="38" fillId="3" borderId="0" xfId="0" applyFont="1" applyFill="1" applyAlignment="1">
      <alignment horizontal="left" vertical="center"/>
    </xf>
  </cellXfs>
  <cellStyles count="30">
    <cellStyle name="Comma" xfId="14" builtinId="3"/>
    <cellStyle name="Comma 2" xfId="1"/>
    <cellStyle name="Comma0" xfId="2"/>
    <cellStyle name="Currency" xfId="14" builtinId="4"/>
    <cellStyle name="Currency [0]" xfId="14" builtinId="7"/>
    <cellStyle name="Currency0" xfId="3"/>
    <cellStyle name="Date" xfId="4"/>
    <cellStyle name="Fixed" xfId="5"/>
    <cellStyle name="Header1" xfId="6"/>
    <cellStyle name="Header2" xfId="7"/>
    <cellStyle name="Heading 1 2" xfId="8"/>
    <cellStyle name="Heading 2 2" xfId="9"/>
    <cellStyle name="Hyperlink" xfId="10" builtinId="8"/>
    <cellStyle name="Normal" xfId="0" builtinId="0"/>
    <cellStyle name="Normal - Style1" xfId="11"/>
    <cellStyle name="Normal 3" xfId="12"/>
    <cellStyle name="Normal_DS nhap moi (06-10-04)" xfId="13"/>
    <cellStyle name="Percent" xfId="14" builtinId="5"/>
    <cellStyle name="Total 2" xfId="15"/>
    <cellStyle name="똿뗦먛귟 [0.00]_PRODUCT DETAIL Q1" xfId="16"/>
    <cellStyle name="똿뗦먛귟_PRODUCT DETAIL Q1" xfId="17"/>
    <cellStyle name="믅됞 [0.00]_PRODUCT DETAIL Q1" xfId="18"/>
    <cellStyle name="믅됞_PRODUCT DETAIL Q1" xfId="19"/>
    <cellStyle name="백분율_HOBONG" xfId="20"/>
    <cellStyle name="뷭?_BOOKSHIP" xfId="21"/>
    <cellStyle name="콤마 [0]_1202" xfId="22"/>
    <cellStyle name="콤마_1202" xfId="23"/>
    <cellStyle name="통화 [0]_1202" xfId="24"/>
    <cellStyle name="통화_1202" xfId="25"/>
    <cellStyle name="표준_(정보부문)월별인원계획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A9A9A9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minhphuong0101@gmail.com" TargetMode="External"/><Relationship Id="rId13" Type="http://schemas.openxmlformats.org/officeDocument/2006/relationships/hyperlink" Target="mailto:thanhthuy.lt94@gmail.com" TargetMode="External"/><Relationship Id="rId18" Type="http://schemas.openxmlformats.org/officeDocument/2006/relationships/hyperlink" Target="mailto:tinnguyen92dn@gmail.com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mailto:COBUVN@gmail.com" TargetMode="External"/><Relationship Id="rId21" Type="http://schemas.openxmlformats.org/officeDocument/2006/relationships/hyperlink" Target="mailto:thunm47@gmail.com" TargetMode="External"/><Relationship Id="rId7" Type="http://schemas.openxmlformats.org/officeDocument/2006/relationships/hyperlink" Target="mailto:cvthai.sales@ttpdn.com" TargetMode="External"/><Relationship Id="rId12" Type="http://schemas.openxmlformats.org/officeDocument/2006/relationships/hyperlink" Target="mailto:quynhno94@gmail.com" TargetMode="External"/><Relationship Id="rId17" Type="http://schemas.openxmlformats.org/officeDocument/2006/relationships/hyperlink" Target="mailto:qhuong92dn@g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Hachauvu0506@gmail.com" TargetMode="External"/><Relationship Id="rId16" Type="http://schemas.openxmlformats.org/officeDocument/2006/relationships/hyperlink" Target="mailto:hungnguyenhuy1105@gmail.com" TargetMode="External"/><Relationship Id="rId20" Type="http://schemas.openxmlformats.org/officeDocument/2006/relationships/hyperlink" Target="mailto:luuhongminh@gmail.com" TargetMode="External"/><Relationship Id="rId1" Type="http://schemas.openxmlformats.org/officeDocument/2006/relationships/hyperlink" Target="mailto:lumk16qth1@gmail.com" TargetMode="External"/><Relationship Id="rId6" Type="http://schemas.openxmlformats.org/officeDocument/2006/relationships/hyperlink" Target="mailto:dungchina2811@gmail.com" TargetMode="External"/><Relationship Id="rId11" Type="http://schemas.openxmlformats.org/officeDocument/2006/relationships/hyperlink" Target="mailto:minhphuong.dtu@gmail.com" TargetMode="External"/><Relationship Id="rId24" Type="http://schemas.openxmlformats.org/officeDocument/2006/relationships/hyperlink" Target="mailto:minhlai.cna10@gmail.com" TargetMode="External"/><Relationship Id="rId5" Type="http://schemas.openxmlformats.org/officeDocument/2006/relationships/hyperlink" Target="mailto:namdk94@gmail.com" TargetMode="External"/><Relationship Id="rId15" Type="http://schemas.openxmlformats.org/officeDocument/2006/relationships/hyperlink" Target="mailto:kelly.baogiang@gmail.com" TargetMode="External"/><Relationship Id="rId23" Type="http://schemas.openxmlformats.org/officeDocument/2006/relationships/hyperlink" Target="mailto:huynhthuyvi94@gmail.com" TargetMode="External"/><Relationship Id="rId10" Type="http://schemas.openxmlformats.org/officeDocument/2006/relationships/hyperlink" Target="mailto:lethingocoanh1994@gmail.com" TargetMode="External"/><Relationship Id="rId19" Type="http://schemas.openxmlformats.org/officeDocument/2006/relationships/hyperlink" Target="mailto:hoangha435@gmail.com" TargetMode="External"/><Relationship Id="rId4" Type="http://schemas.openxmlformats.org/officeDocument/2006/relationships/hyperlink" Target="mailto:dungnguyenha1993@gmail.com" TargetMode="External"/><Relationship Id="rId9" Type="http://schemas.openxmlformats.org/officeDocument/2006/relationships/hyperlink" Target="mailto:lun1370@gmail.com" TargetMode="External"/><Relationship Id="rId14" Type="http://schemas.openxmlformats.org/officeDocument/2006/relationships/hyperlink" Target="mailto:dievyfl@gmail.com" TargetMode="External"/><Relationship Id="rId22" Type="http://schemas.openxmlformats.org/officeDocument/2006/relationships/hyperlink" Target="mailto:tienthang1@hotmail.com" TargetMode="Externa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G37"/>
  <sheetViews>
    <sheetView showGridLines="0" tabSelected="1" zoomScale="130" zoomScaleNormal="130" workbookViewId="0">
      <pane xSplit="6" ySplit="5" topLeftCell="R27" activePane="bottomRight" state="frozen"/>
      <selection pane="topRight" activeCell="G1" sqref="G1"/>
      <selection pane="bottomLeft" activeCell="A7" sqref="A7"/>
      <selection pane="bottomRight" activeCell="BC1" sqref="BC1:BC1048576"/>
    </sheetView>
  </sheetViews>
  <sheetFormatPr defaultRowHeight="12.75"/>
  <cols>
    <col min="1" max="1" width="3.28515625" customWidth="1"/>
    <col min="2" max="2" width="5.7109375" hidden="1" customWidth="1"/>
    <col min="3" max="3" width="9.140625" customWidth="1"/>
    <col min="4" max="4" width="12.42578125" customWidth="1"/>
    <col min="5" max="5" width="7" hidden="1" customWidth="1"/>
    <col min="6" max="6" width="6.140625" customWidth="1"/>
    <col min="7" max="7" width="9" bestFit="1" customWidth="1"/>
    <col min="8" max="8" width="8.5703125" hidden="1" customWidth="1"/>
    <col min="9" max="9" width="8" customWidth="1"/>
    <col min="10" max="10" width="4.28515625" customWidth="1"/>
    <col min="11" max="11" width="8.140625" hidden="1" customWidth="1"/>
    <col min="12" max="12" width="16.140625" hidden="1" customWidth="1"/>
    <col min="13" max="14" width="8.7109375" customWidth="1"/>
    <col min="15" max="15" width="9" customWidth="1"/>
    <col min="16" max="16" width="16.5703125" customWidth="1"/>
    <col min="17" max="17" width="13.7109375" customWidth="1"/>
    <col min="18" max="18" width="10.42578125" customWidth="1"/>
    <col min="19" max="19" width="9.42578125" customWidth="1"/>
    <col min="20" max="20" width="7.85546875" hidden="1" customWidth="1"/>
    <col min="21" max="21" width="30.85546875" hidden="1" customWidth="1"/>
    <col min="22" max="22" width="10" hidden="1" customWidth="1"/>
    <col min="23" max="23" width="11.140625" hidden="1" customWidth="1"/>
    <col min="24" max="24" width="10.28515625" hidden="1" customWidth="1"/>
    <col min="25" max="25" width="7.85546875" hidden="1" customWidth="1"/>
    <col min="26" max="26" width="11.7109375" hidden="1" customWidth="1"/>
    <col min="27" max="27" width="9.7109375" customWidth="1"/>
    <col min="28" max="28" width="30.85546875" hidden="1" customWidth="1"/>
    <col min="29" max="29" width="7" hidden="1" customWidth="1"/>
    <col min="30" max="39" width="2.5703125" style="20" hidden="1" customWidth="1"/>
    <col min="40" max="40" width="2.5703125" style="21" hidden="1" customWidth="1"/>
    <col min="41" max="45" width="2.5703125" style="20" hidden="1" customWidth="1"/>
    <col min="46" max="46" width="2.5703125" style="22" hidden="1" customWidth="1"/>
    <col min="47" max="54" width="2.5703125" style="20" hidden="1" customWidth="1"/>
    <col min="55" max="55" width="4.28515625" style="20" hidden="1" customWidth="1"/>
    <col min="56" max="56" width="5.5703125" customWidth="1"/>
  </cols>
  <sheetData>
    <row r="1" spans="1:56" ht="15.75">
      <c r="A1" s="78" t="s">
        <v>229</v>
      </c>
      <c r="B1" s="78"/>
      <c r="C1" s="78"/>
      <c r="D1" s="78"/>
      <c r="E1" s="78"/>
      <c r="F1" s="78"/>
      <c r="H1" s="59"/>
      <c r="I1" s="59"/>
      <c r="J1" s="59"/>
      <c r="K1" s="59"/>
      <c r="L1" s="59"/>
      <c r="M1" s="76" t="s">
        <v>253</v>
      </c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V1" s="22"/>
      <c r="AW1" s="22"/>
      <c r="AX1" s="22"/>
      <c r="AY1" s="22"/>
      <c r="AZ1" s="22"/>
      <c r="BA1" s="22"/>
      <c r="BB1" s="59"/>
      <c r="BC1" s="59"/>
      <c r="BD1" s="60"/>
    </row>
    <row r="2" spans="1:56" ht="15.75">
      <c r="A2" s="78" t="s">
        <v>230</v>
      </c>
      <c r="B2" s="78"/>
      <c r="C2" s="78"/>
      <c r="D2" s="78"/>
      <c r="E2" s="78"/>
      <c r="F2" s="78"/>
      <c r="H2" s="61"/>
      <c r="I2" s="61"/>
      <c r="J2" s="61"/>
      <c r="K2" s="61"/>
      <c r="L2" s="61"/>
      <c r="M2" s="77" t="s">
        <v>257</v>
      </c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BB2" s="61"/>
      <c r="BC2" s="61"/>
    </row>
    <row r="3" spans="1:56" ht="8.25" customHeight="1">
      <c r="A3" s="63"/>
      <c r="B3" s="63"/>
      <c r="C3" s="63"/>
      <c r="D3" s="63"/>
      <c r="E3" s="63"/>
      <c r="F3" s="63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BB3" s="62"/>
      <c r="BC3" s="62"/>
    </row>
    <row r="4" spans="1:56" s="4" customFormat="1" ht="21.75" customHeight="1">
      <c r="A4" s="53" t="s">
        <v>18</v>
      </c>
      <c r="B4" s="53" t="s">
        <v>217</v>
      </c>
      <c r="C4" s="53" t="s">
        <v>3</v>
      </c>
      <c r="D4" s="54" t="s">
        <v>218</v>
      </c>
      <c r="E4" s="55" t="s">
        <v>4</v>
      </c>
      <c r="F4" s="56" t="s">
        <v>219</v>
      </c>
      <c r="G4" s="53" t="s">
        <v>220</v>
      </c>
      <c r="H4" s="53" t="s">
        <v>231</v>
      </c>
      <c r="I4" s="53" t="s">
        <v>222</v>
      </c>
      <c r="J4" s="53" t="s">
        <v>221</v>
      </c>
      <c r="K4" s="53" t="s">
        <v>255</v>
      </c>
      <c r="L4" s="53" t="s">
        <v>208</v>
      </c>
      <c r="M4" s="53" t="s">
        <v>5</v>
      </c>
      <c r="N4" s="53" t="s">
        <v>6</v>
      </c>
      <c r="O4" s="53" t="s">
        <v>7</v>
      </c>
      <c r="P4" s="53" t="s">
        <v>8</v>
      </c>
      <c r="Q4" s="53" t="s">
        <v>9</v>
      </c>
      <c r="R4" s="53" t="s">
        <v>10</v>
      </c>
      <c r="S4" s="53" t="s">
        <v>11</v>
      </c>
      <c r="T4" s="53" t="s">
        <v>15</v>
      </c>
      <c r="U4" s="53" t="s">
        <v>8</v>
      </c>
      <c r="V4" s="53" t="s">
        <v>9</v>
      </c>
      <c r="W4" s="53" t="s">
        <v>10</v>
      </c>
      <c r="X4" s="53" t="s">
        <v>11</v>
      </c>
      <c r="Y4" s="53" t="s">
        <v>15</v>
      </c>
      <c r="Z4" s="53" t="s">
        <v>13</v>
      </c>
      <c r="AA4" s="53" t="s">
        <v>17</v>
      </c>
      <c r="AB4" s="53" t="s">
        <v>16</v>
      </c>
      <c r="AC4" s="53" t="s">
        <v>14</v>
      </c>
      <c r="AD4" s="53" t="s">
        <v>249</v>
      </c>
      <c r="AE4" s="53" t="s">
        <v>248</v>
      </c>
      <c r="AF4" s="53" t="s">
        <v>251</v>
      </c>
      <c r="AG4" s="53" t="s">
        <v>20</v>
      </c>
      <c r="AH4" s="53" t="s">
        <v>21</v>
      </c>
      <c r="AI4" s="53" t="s">
        <v>252</v>
      </c>
      <c r="AJ4" s="53" t="s">
        <v>22</v>
      </c>
      <c r="AK4" s="53" t="s">
        <v>23</v>
      </c>
      <c r="AL4" s="53" t="s">
        <v>24</v>
      </c>
      <c r="AM4" s="53"/>
      <c r="AN4" s="53"/>
      <c r="AO4" s="53" t="s">
        <v>214</v>
      </c>
      <c r="AP4" s="53" t="s">
        <v>215</v>
      </c>
      <c r="AQ4" s="53" t="s">
        <v>216</v>
      </c>
      <c r="AR4" s="53" t="s">
        <v>223</v>
      </c>
      <c r="AS4" s="53" t="s">
        <v>224</v>
      </c>
      <c r="AT4" s="53" t="s">
        <v>225</v>
      </c>
      <c r="AU4" s="53" t="s">
        <v>209</v>
      </c>
      <c r="AV4" s="53" t="s">
        <v>210</v>
      </c>
      <c r="AW4" s="53" t="s">
        <v>19</v>
      </c>
      <c r="AX4" s="53" t="s">
        <v>211</v>
      </c>
      <c r="AY4" s="53" t="s">
        <v>195</v>
      </c>
      <c r="AZ4" s="53" t="s">
        <v>196</v>
      </c>
      <c r="BA4" s="53" t="s">
        <v>197</v>
      </c>
      <c r="BB4" s="53" t="s">
        <v>256</v>
      </c>
      <c r="BC4" s="53" t="s">
        <v>250</v>
      </c>
      <c r="BD4" s="53" t="s">
        <v>226</v>
      </c>
    </row>
    <row r="5" spans="1:56" s="4" customFormat="1" ht="13.7" hidden="1" customHeight="1">
      <c r="A5" s="29"/>
      <c r="B5" s="29"/>
      <c r="C5" s="30"/>
      <c r="D5" s="30"/>
      <c r="E5" s="5"/>
      <c r="F5" s="31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24"/>
      <c r="AE5" s="24"/>
      <c r="AF5" s="24"/>
      <c r="AG5" s="7"/>
      <c r="AH5" s="7"/>
      <c r="AI5" s="24"/>
      <c r="AJ5" s="6"/>
      <c r="AK5" s="6"/>
      <c r="AL5" s="8"/>
      <c r="AM5" s="26"/>
      <c r="AN5" s="26"/>
      <c r="AO5" s="24"/>
      <c r="AP5" s="24"/>
      <c r="AQ5" s="24"/>
      <c r="AR5" s="6"/>
      <c r="AS5" s="6"/>
      <c r="AT5" s="6"/>
      <c r="AU5" s="24"/>
      <c r="AV5" s="24"/>
      <c r="AW5" s="27"/>
      <c r="AX5" s="27"/>
      <c r="AY5" s="27"/>
      <c r="AZ5" s="27"/>
      <c r="BA5" s="27"/>
      <c r="BB5" s="28"/>
      <c r="BC5" s="28"/>
      <c r="BD5" s="25"/>
    </row>
    <row r="6" spans="1:56" s="4" customFormat="1" ht="21" customHeight="1">
      <c r="A6" s="32">
        <v>1</v>
      </c>
      <c r="B6" s="37">
        <v>71</v>
      </c>
      <c r="C6" s="9" t="s">
        <v>265</v>
      </c>
      <c r="D6" s="10" t="s">
        <v>148</v>
      </c>
      <c r="E6" s="1"/>
      <c r="F6" s="11" t="s">
        <v>54</v>
      </c>
      <c r="G6" s="12">
        <v>34447</v>
      </c>
      <c r="H6" s="1"/>
      <c r="I6" s="12" t="s">
        <v>12</v>
      </c>
      <c r="J6" s="18" t="s">
        <v>25</v>
      </c>
      <c r="K6" s="67" t="s">
        <v>254</v>
      </c>
      <c r="L6" s="33" t="s">
        <v>200</v>
      </c>
      <c r="M6" s="1">
        <v>201694134</v>
      </c>
      <c r="N6" s="12">
        <v>40722</v>
      </c>
      <c r="O6" s="1" t="s">
        <v>12</v>
      </c>
      <c r="P6" s="1" t="s">
        <v>149</v>
      </c>
      <c r="Q6" s="1" t="s">
        <v>107</v>
      </c>
      <c r="R6" s="1" t="s">
        <v>35</v>
      </c>
      <c r="S6" s="1" t="s">
        <v>12</v>
      </c>
      <c r="T6" s="1"/>
      <c r="U6" s="1" t="s">
        <v>149</v>
      </c>
      <c r="V6" s="1" t="s">
        <v>107</v>
      </c>
      <c r="W6" s="1" t="s">
        <v>35</v>
      </c>
      <c r="X6" s="1" t="s">
        <v>12</v>
      </c>
      <c r="Y6" s="1"/>
      <c r="Z6" s="3"/>
      <c r="AA6" s="17" t="s">
        <v>150</v>
      </c>
      <c r="AB6" s="19" t="s">
        <v>151</v>
      </c>
      <c r="AC6" s="1"/>
      <c r="AD6" s="13" t="s">
        <v>26</v>
      </c>
      <c r="AE6" s="14"/>
      <c r="AF6" s="14"/>
      <c r="AG6" s="14"/>
      <c r="AH6" s="14" t="s">
        <v>26</v>
      </c>
      <c r="AI6" s="14" t="s">
        <v>26</v>
      </c>
      <c r="AJ6" s="14"/>
      <c r="AK6" s="14"/>
      <c r="AL6" s="14" t="s">
        <v>26</v>
      </c>
      <c r="AM6" s="14"/>
      <c r="AN6" s="14">
        <v>3</v>
      </c>
      <c r="AO6" s="14" t="s">
        <v>26</v>
      </c>
      <c r="AP6" s="14" t="s">
        <v>26</v>
      </c>
      <c r="AQ6" s="14" t="s">
        <v>26</v>
      </c>
      <c r="AR6" s="15" t="s">
        <v>106</v>
      </c>
      <c r="AS6" s="15"/>
      <c r="AT6" s="16" t="s">
        <v>29</v>
      </c>
      <c r="AU6" s="17" t="s">
        <v>152</v>
      </c>
      <c r="AV6" s="16"/>
      <c r="AW6" s="17"/>
      <c r="AX6" s="34">
        <v>9</v>
      </c>
      <c r="AY6" s="35">
        <v>350000</v>
      </c>
      <c r="AZ6" s="35">
        <f t="shared" ref="AZ6:AZ29" si="0">AX6*AY6</f>
        <v>3150000</v>
      </c>
      <c r="BA6" s="36" t="s">
        <v>199</v>
      </c>
      <c r="BB6" s="65">
        <v>43824</v>
      </c>
      <c r="BC6" s="65" t="e">
        <f>VLOOKUP(B6,#REF!,30,0)</f>
        <v>#REF!</v>
      </c>
      <c r="BD6" s="3"/>
    </row>
    <row r="7" spans="1:56" s="4" customFormat="1" ht="21" customHeight="1">
      <c r="A7" s="32">
        <v>2</v>
      </c>
      <c r="B7" s="37">
        <v>57</v>
      </c>
      <c r="C7" s="9" t="s">
        <v>266</v>
      </c>
      <c r="D7" s="10" t="s">
        <v>53</v>
      </c>
      <c r="E7" s="1"/>
      <c r="F7" s="11" t="s">
        <v>54</v>
      </c>
      <c r="G7" s="12">
        <v>34490</v>
      </c>
      <c r="H7" s="1"/>
      <c r="I7" s="12" t="s">
        <v>12</v>
      </c>
      <c r="J7" s="12" t="s">
        <v>25</v>
      </c>
      <c r="K7" s="67" t="s">
        <v>254</v>
      </c>
      <c r="L7" s="33" t="s">
        <v>200</v>
      </c>
      <c r="M7" s="1">
        <v>201653319</v>
      </c>
      <c r="N7" s="12">
        <v>40416</v>
      </c>
      <c r="O7" s="1" t="s">
        <v>12</v>
      </c>
      <c r="P7" s="1" t="s">
        <v>55</v>
      </c>
      <c r="Q7" s="1" t="s">
        <v>56</v>
      </c>
      <c r="R7" s="1" t="s">
        <v>35</v>
      </c>
      <c r="S7" s="1" t="s">
        <v>12</v>
      </c>
      <c r="T7" s="1"/>
      <c r="U7" s="1" t="s">
        <v>55</v>
      </c>
      <c r="V7" s="1" t="s">
        <v>56</v>
      </c>
      <c r="W7" s="1" t="s">
        <v>35</v>
      </c>
      <c r="X7" s="1" t="s">
        <v>12</v>
      </c>
      <c r="Y7" s="1"/>
      <c r="Z7" s="3"/>
      <c r="AA7" s="17" t="s">
        <v>57</v>
      </c>
      <c r="AB7" s="19" t="s">
        <v>58</v>
      </c>
      <c r="AC7" s="1"/>
      <c r="AD7" s="13" t="s">
        <v>26</v>
      </c>
      <c r="AE7" s="14"/>
      <c r="AF7" s="14"/>
      <c r="AG7" s="14"/>
      <c r="AH7" s="14" t="s">
        <v>26</v>
      </c>
      <c r="AI7" s="14" t="s">
        <v>26</v>
      </c>
      <c r="AJ7" s="14" t="s">
        <v>26</v>
      </c>
      <c r="AK7" s="14"/>
      <c r="AL7" s="14" t="s">
        <v>26</v>
      </c>
      <c r="AM7" s="14"/>
      <c r="AN7" s="14">
        <v>3</v>
      </c>
      <c r="AO7" s="14" t="s">
        <v>26</v>
      </c>
      <c r="AP7" s="14" t="s">
        <v>26</v>
      </c>
      <c r="AQ7" s="14" t="s">
        <v>26</v>
      </c>
      <c r="AR7" s="15" t="s">
        <v>40</v>
      </c>
      <c r="AS7" s="15"/>
      <c r="AT7" s="16" t="s">
        <v>29</v>
      </c>
      <c r="AU7" s="17"/>
      <c r="AV7" s="16"/>
      <c r="AW7" s="17" t="s">
        <v>59</v>
      </c>
      <c r="AX7" s="34">
        <v>9</v>
      </c>
      <c r="AY7" s="35">
        <v>350000</v>
      </c>
      <c r="AZ7" s="35">
        <f t="shared" si="0"/>
        <v>3150000</v>
      </c>
      <c r="BA7" s="36" t="s">
        <v>199</v>
      </c>
      <c r="BB7" s="65">
        <v>43374</v>
      </c>
      <c r="BC7" s="65" t="e">
        <f>VLOOKUP(B7,#REF!,30,0)</f>
        <v>#REF!</v>
      </c>
      <c r="BD7" s="3"/>
    </row>
    <row r="8" spans="1:56" s="4" customFormat="1" ht="21" customHeight="1">
      <c r="A8" s="32">
        <v>3</v>
      </c>
      <c r="B8" s="37">
        <v>60</v>
      </c>
      <c r="C8" s="9" t="s">
        <v>267</v>
      </c>
      <c r="D8" s="10" t="s">
        <v>71</v>
      </c>
      <c r="E8" s="1"/>
      <c r="F8" s="11" t="s">
        <v>72</v>
      </c>
      <c r="G8" s="12">
        <v>34096</v>
      </c>
      <c r="H8" s="1"/>
      <c r="I8" s="12" t="s">
        <v>12</v>
      </c>
      <c r="J8" s="12" t="s">
        <v>25</v>
      </c>
      <c r="K8" s="67" t="s">
        <v>254</v>
      </c>
      <c r="L8" s="33" t="s">
        <v>200</v>
      </c>
      <c r="M8" s="1">
        <v>201630268</v>
      </c>
      <c r="N8" s="12">
        <v>39688</v>
      </c>
      <c r="O8" s="1" t="s">
        <v>12</v>
      </c>
      <c r="P8" s="1" t="s">
        <v>73</v>
      </c>
      <c r="Q8" s="1" t="s">
        <v>74</v>
      </c>
      <c r="R8" s="1" t="s">
        <v>1</v>
      </c>
      <c r="S8" s="1" t="s">
        <v>12</v>
      </c>
      <c r="T8" s="1"/>
      <c r="U8" s="1" t="s">
        <v>73</v>
      </c>
      <c r="V8" s="1" t="s">
        <v>74</v>
      </c>
      <c r="W8" s="1" t="s">
        <v>1</v>
      </c>
      <c r="X8" s="1" t="s">
        <v>12</v>
      </c>
      <c r="Y8" s="1"/>
      <c r="Z8" s="3"/>
      <c r="AA8" s="17" t="s">
        <v>75</v>
      </c>
      <c r="AB8" s="19" t="s">
        <v>76</v>
      </c>
      <c r="AC8" s="1"/>
      <c r="AD8" s="13" t="s">
        <v>26</v>
      </c>
      <c r="AE8" s="14"/>
      <c r="AF8" s="14"/>
      <c r="AG8" s="14"/>
      <c r="AH8" s="14" t="s">
        <v>26</v>
      </c>
      <c r="AI8" s="14" t="s">
        <v>26</v>
      </c>
      <c r="AJ8" s="14"/>
      <c r="AK8" s="14" t="s">
        <v>26</v>
      </c>
      <c r="AL8" s="14" t="s">
        <v>26</v>
      </c>
      <c r="AM8" s="14"/>
      <c r="AN8" s="14">
        <v>4</v>
      </c>
      <c r="AO8" s="14" t="s">
        <v>26</v>
      </c>
      <c r="AP8" s="14"/>
      <c r="AQ8" s="14" t="s">
        <v>26</v>
      </c>
      <c r="AR8" s="15" t="s">
        <v>77</v>
      </c>
      <c r="AS8" s="15"/>
      <c r="AT8" s="16" t="s">
        <v>29</v>
      </c>
      <c r="AU8" s="17"/>
      <c r="AV8" s="16"/>
      <c r="AW8" s="17"/>
      <c r="AX8" s="34">
        <v>9</v>
      </c>
      <c r="AY8" s="35">
        <v>350000</v>
      </c>
      <c r="AZ8" s="35">
        <f t="shared" si="0"/>
        <v>3150000</v>
      </c>
      <c r="BA8" s="36" t="s">
        <v>199</v>
      </c>
      <c r="BB8" s="65">
        <v>43362</v>
      </c>
      <c r="BC8" s="65" t="e">
        <f>VLOOKUP(B8,#REF!,30,0)</f>
        <v>#REF!</v>
      </c>
      <c r="BD8" s="3"/>
    </row>
    <row r="9" spans="1:56" s="4" customFormat="1" ht="21" customHeight="1">
      <c r="A9" s="32">
        <v>4</v>
      </c>
      <c r="B9" s="37">
        <v>74</v>
      </c>
      <c r="C9" s="9" t="s">
        <v>268</v>
      </c>
      <c r="D9" s="10" t="s">
        <v>163</v>
      </c>
      <c r="E9" s="1"/>
      <c r="F9" s="23" t="s">
        <v>164</v>
      </c>
      <c r="G9" s="12">
        <v>34627</v>
      </c>
      <c r="H9" s="1"/>
      <c r="I9" s="12" t="s">
        <v>111</v>
      </c>
      <c r="J9" s="18" t="s">
        <v>25</v>
      </c>
      <c r="K9" s="67" t="s">
        <v>254</v>
      </c>
      <c r="L9" s="33" t="s">
        <v>200</v>
      </c>
      <c r="M9" s="1">
        <v>187247230</v>
      </c>
      <c r="N9" s="12">
        <v>40330</v>
      </c>
      <c r="O9" s="1" t="s">
        <v>111</v>
      </c>
      <c r="P9" s="1" t="s">
        <v>165</v>
      </c>
      <c r="Q9" s="1" t="s">
        <v>166</v>
      </c>
      <c r="R9" s="1" t="s">
        <v>167</v>
      </c>
      <c r="S9" s="1" t="s">
        <v>111</v>
      </c>
      <c r="T9" s="1"/>
      <c r="U9" s="1" t="s">
        <v>165</v>
      </c>
      <c r="V9" s="1" t="s">
        <v>166</v>
      </c>
      <c r="W9" s="1" t="s">
        <v>167</v>
      </c>
      <c r="X9" s="1" t="s">
        <v>111</v>
      </c>
      <c r="Y9" s="1"/>
      <c r="Z9" s="3"/>
      <c r="AA9" s="17" t="s">
        <v>168</v>
      </c>
      <c r="AB9" s="19" t="s">
        <v>169</v>
      </c>
      <c r="AC9" s="1"/>
      <c r="AD9" s="13" t="s">
        <v>26</v>
      </c>
      <c r="AE9" s="14"/>
      <c r="AF9" s="14"/>
      <c r="AG9" s="14"/>
      <c r="AH9" s="14" t="s">
        <v>26</v>
      </c>
      <c r="AI9" s="14" t="s">
        <v>26</v>
      </c>
      <c r="AJ9" s="14" t="s">
        <v>26</v>
      </c>
      <c r="AK9" s="14"/>
      <c r="AL9" s="14" t="s">
        <v>26</v>
      </c>
      <c r="AM9" s="14"/>
      <c r="AN9" s="14">
        <v>3</v>
      </c>
      <c r="AO9" s="14" t="s">
        <v>26</v>
      </c>
      <c r="AP9" s="14" t="s">
        <v>26</v>
      </c>
      <c r="AQ9" s="14" t="s">
        <v>26</v>
      </c>
      <c r="AR9" s="15" t="s">
        <v>170</v>
      </c>
      <c r="AS9" s="15"/>
      <c r="AT9" s="16" t="s">
        <v>29</v>
      </c>
      <c r="AU9" s="17"/>
      <c r="AV9" s="16"/>
      <c r="AW9" s="17"/>
      <c r="AX9" s="34">
        <v>9</v>
      </c>
      <c r="AY9" s="35">
        <v>350000</v>
      </c>
      <c r="AZ9" s="35">
        <f t="shared" si="0"/>
        <v>3150000</v>
      </c>
      <c r="BA9" s="36" t="s">
        <v>199</v>
      </c>
      <c r="BB9" s="65">
        <v>43823</v>
      </c>
      <c r="BC9" s="65" t="e">
        <f>VLOOKUP(B9,#REF!,30,0)</f>
        <v>#REF!</v>
      </c>
      <c r="BD9" s="3"/>
    </row>
    <row r="10" spans="1:56" s="4" customFormat="1" ht="21" customHeight="1">
      <c r="A10" s="32">
        <v>5</v>
      </c>
      <c r="B10" s="37">
        <v>77</v>
      </c>
      <c r="C10" s="9" t="s">
        <v>269</v>
      </c>
      <c r="D10" s="10" t="s">
        <v>189</v>
      </c>
      <c r="E10" s="1"/>
      <c r="F10" s="11" t="s">
        <v>30</v>
      </c>
      <c r="G10" s="12">
        <v>34514</v>
      </c>
      <c r="H10" s="1"/>
      <c r="I10" s="12" t="s">
        <v>28</v>
      </c>
      <c r="J10" s="12" t="s">
        <v>25</v>
      </c>
      <c r="K10" s="67" t="s">
        <v>254</v>
      </c>
      <c r="L10" s="33" t="s">
        <v>200</v>
      </c>
      <c r="M10" s="1">
        <v>205827367</v>
      </c>
      <c r="N10" s="12">
        <v>40596</v>
      </c>
      <c r="O10" s="1" t="s">
        <v>28</v>
      </c>
      <c r="P10" s="1" t="s">
        <v>190</v>
      </c>
      <c r="Q10" s="1" t="s">
        <v>191</v>
      </c>
      <c r="R10" s="1" t="s">
        <v>2</v>
      </c>
      <c r="S10" s="1" t="s">
        <v>28</v>
      </c>
      <c r="T10" s="1"/>
      <c r="U10" s="1" t="s">
        <v>190</v>
      </c>
      <c r="V10" s="1" t="s">
        <v>191</v>
      </c>
      <c r="W10" s="1" t="s">
        <v>2</v>
      </c>
      <c r="X10" s="1" t="s">
        <v>28</v>
      </c>
      <c r="Y10" s="1"/>
      <c r="Z10" s="3"/>
      <c r="AA10" s="17" t="s">
        <v>192</v>
      </c>
      <c r="AB10" s="19" t="s">
        <v>193</v>
      </c>
      <c r="AC10" s="1"/>
      <c r="AD10" s="13" t="s">
        <v>26</v>
      </c>
      <c r="AE10" s="14"/>
      <c r="AF10" s="14"/>
      <c r="AG10" s="14"/>
      <c r="AH10" s="14" t="s">
        <v>26</v>
      </c>
      <c r="AI10" s="14" t="s">
        <v>26</v>
      </c>
      <c r="AJ10" s="14" t="s">
        <v>26</v>
      </c>
      <c r="AK10" s="14"/>
      <c r="AL10" s="14" t="s">
        <v>26</v>
      </c>
      <c r="AM10" s="14"/>
      <c r="AN10" s="14">
        <v>3</v>
      </c>
      <c r="AO10" s="14" t="s">
        <v>26</v>
      </c>
      <c r="AP10" s="14" t="s">
        <v>26</v>
      </c>
      <c r="AQ10" s="14" t="s">
        <v>26</v>
      </c>
      <c r="AR10" s="15" t="s">
        <v>40</v>
      </c>
      <c r="AS10" s="15"/>
      <c r="AT10" s="16" t="s">
        <v>29</v>
      </c>
      <c r="AU10" s="17"/>
      <c r="AV10" s="16"/>
      <c r="AW10" s="17"/>
      <c r="AX10" s="34">
        <v>9</v>
      </c>
      <c r="AY10" s="35">
        <v>350000</v>
      </c>
      <c r="AZ10" s="35">
        <f t="shared" si="0"/>
        <v>3150000</v>
      </c>
      <c r="BA10" s="36" t="s">
        <v>199</v>
      </c>
      <c r="BB10" s="65">
        <v>43309</v>
      </c>
      <c r="BC10" s="65" t="e">
        <f>VLOOKUP(B10,#REF!,30,0)</f>
        <v>#REF!</v>
      </c>
      <c r="BD10" s="3"/>
    </row>
    <row r="11" spans="1:56" s="4" customFormat="1" ht="21" customHeight="1">
      <c r="A11" s="32">
        <v>6</v>
      </c>
      <c r="B11" s="37">
        <v>68</v>
      </c>
      <c r="C11" s="9" t="s">
        <v>270</v>
      </c>
      <c r="D11" s="10" t="s">
        <v>128</v>
      </c>
      <c r="E11" s="1"/>
      <c r="F11" s="11" t="s">
        <v>120</v>
      </c>
      <c r="G11" s="12">
        <v>34287</v>
      </c>
      <c r="H11" s="1"/>
      <c r="I11" s="12" t="s">
        <v>12</v>
      </c>
      <c r="J11" s="12" t="s">
        <v>25</v>
      </c>
      <c r="K11" s="67" t="s">
        <v>254</v>
      </c>
      <c r="L11" s="33" t="s">
        <v>200</v>
      </c>
      <c r="M11" s="1">
        <v>201675353</v>
      </c>
      <c r="N11" s="12">
        <v>40386</v>
      </c>
      <c r="O11" s="1" t="s">
        <v>12</v>
      </c>
      <c r="P11" s="1" t="s">
        <v>129</v>
      </c>
      <c r="Q11" s="1" t="s">
        <v>60</v>
      </c>
      <c r="R11" s="1" t="s">
        <v>1</v>
      </c>
      <c r="S11" s="1" t="s">
        <v>12</v>
      </c>
      <c r="T11" s="1"/>
      <c r="U11" s="1" t="s">
        <v>130</v>
      </c>
      <c r="V11" s="1" t="s">
        <v>60</v>
      </c>
      <c r="W11" s="1" t="s">
        <v>1</v>
      </c>
      <c r="X11" s="1" t="s">
        <v>12</v>
      </c>
      <c r="Y11" s="1"/>
      <c r="Z11" s="3"/>
      <c r="AA11" s="17" t="s">
        <v>139</v>
      </c>
      <c r="AB11" s="19" t="s">
        <v>131</v>
      </c>
      <c r="AC11" s="1"/>
      <c r="AD11" s="13" t="s">
        <v>26</v>
      </c>
      <c r="AE11" s="14"/>
      <c r="AF11" s="14"/>
      <c r="AG11" s="14"/>
      <c r="AH11" s="14" t="s">
        <v>26</v>
      </c>
      <c r="AI11" s="14" t="s">
        <v>26</v>
      </c>
      <c r="AJ11" s="14"/>
      <c r="AK11" s="14" t="s">
        <v>26</v>
      </c>
      <c r="AL11" s="14" t="s">
        <v>26</v>
      </c>
      <c r="AM11" s="14"/>
      <c r="AN11" s="14">
        <v>3</v>
      </c>
      <c r="AO11" s="14" t="s">
        <v>26</v>
      </c>
      <c r="AP11" s="14" t="s">
        <v>26</v>
      </c>
      <c r="AQ11" s="14" t="s">
        <v>26</v>
      </c>
      <c r="AR11" s="15" t="s">
        <v>132</v>
      </c>
      <c r="AS11" s="15"/>
      <c r="AT11" s="16" t="s">
        <v>29</v>
      </c>
      <c r="AU11" s="17"/>
      <c r="AV11" s="16"/>
      <c r="AW11" s="17"/>
      <c r="AX11" s="34">
        <v>9</v>
      </c>
      <c r="AY11" s="35">
        <v>350000</v>
      </c>
      <c r="AZ11" s="35">
        <f t="shared" si="0"/>
        <v>3150000</v>
      </c>
      <c r="BA11" s="36" t="s">
        <v>199</v>
      </c>
      <c r="BB11" s="65">
        <v>43317</v>
      </c>
      <c r="BC11" s="65" t="e">
        <f>VLOOKUP(B11,#REF!,30,0)</f>
        <v>#REF!</v>
      </c>
      <c r="BD11" s="3"/>
    </row>
    <row r="12" spans="1:56" s="4" customFormat="1" ht="21" customHeight="1">
      <c r="A12" s="32">
        <v>7</v>
      </c>
      <c r="B12" s="37">
        <v>66</v>
      </c>
      <c r="C12" s="9" t="s">
        <v>271</v>
      </c>
      <c r="D12" s="10" t="s">
        <v>172</v>
      </c>
      <c r="E12" s="1"/>
      <c r="F12" s="11" t="s">
        <v>86</v>
      </c>
      <c r="G12" s="12">
        <v>34465</v>
      </c>
      <c r="H12" s="1"/>
      <c r="I12" s="12" t="s">
        <v>12</v>
      </c>
      <c r="J12" s="12" t="s">
        <v>27</v>
      </c>
      <c r="K12" s="67" t="s">
        <v>254</v>
      </c>
      <c r="L12" s="33" t="s">
        <v>200</v>
      </c>
      <c r="M12" s="1">
        <v>201675091</v>
      </c>
      <c r="N12" s="12">
        <v>40362</v>
      </c>
      <c r="O12" s="1" t="s">
        <v>12</v>
      </c>
      <c r="P12" s="1" t="s">
        <v>173</v>
      </c>
      <c r="Q12" s="1" t="s">
        <v>34</v>
      </c>
      <c r="R12" s="1" t="s">
        <v>1</v>
      </c>
      <c r="S12" s="1" t="s">
        <v>12</v>
      </c>
      <c r="T12" s="1"/>
      <c r="U12" s="1" t="s">
        <v>173</v>
      </c>
      <c r="V12" s="1" t="s">
        <v>34</v>
      </c>
      <c r="W12" s="1" t="s">
        <v>1</v>
      </c>
      <c r="X12" s="1" t="s">
        <v>12</v>
      </c>
      <c r="Y12" s="1"/>
      <c r="Z12" s="3"/>
      <c r="AA12" s="17" t="s">
        <v>174</v>
      </c>
      <c r="AB12" s="19" t="s">
        <v>175</v>
      </c>
      <c r="AC12" s="1"/>
      <c r="AD12" s="13" t="s">
        <v>26</v>
      </c>
      <c r="AE12" s="14"/>
      <c r="AF12" s="14"/>
      <c r="AG12" s="14"/>
      <c r="AH12" s="14" t="s">
        <v>26</v>
      </c>
      <c r="AI12" s="14" t="s">
        <v>26</v>
      </c>
      <c r="AJ12" s="14" t="s">
        <v>26</v>
      </c>
      <c r="AK12" s="14"/>
      <c r="AL12" s="14" t="s">
        <v>26</v>
      </c>
      <c r="AM12" s="14"/>
      <c r="AN12" s="14">
        <v>3</v>
      </c>
      <c r="AO12" s="14" t="s">
        <v>26</v>
      </c>
      <c r="AP12" s="14" t="s">
        <v>26</v>
      </c>
      <c r="AQ12" s="14" t="s">
        <v>26</v>
      </c>
      <c r="AR12" s="15" t="s">
        <v>170</v>
      </c>
      <c r="AS12" s="15"/>
      <c r="AT12" s="16" t="s">
        <v>29</v>
      </c>
      <c r="AU12" s="17" t="s">
        <v>176</v>
      </c>
      <c r="AV12" s="16"/>
      <c r="AW12" s="17"/>
      <c r="AX12" s="34">
        <v>9</v>
      </c>
      <c r="AY12" s="35">
        <v>350000</v>
      </c>
      <c r="AZ12" s="35">
        <f t="shared" si="0"/>
        <v>3150000</v>
      </c>
      <c r="BA12" s="36" t="s">
        <v>199</v>
      </c>
      <c r="BB12" s="65">
        <v>43325</v>
      </c>
      <c r="BC12" s="65" t="e">
        <f>VLOOKUP(B12,#REF!,30,0)</f>
        <v>#REF!</v>
      </c>
      <c r="BD12" s="3"/>
    </row>
    <row r="13" spans="1:56" s="4" customFormat="1" ht="21" customHeight="1">
      <c r="A13" s="32">
        <v>8</v>
      </c>
      <c r="B13" s="37">
        <v>75</v>
      </c>
      <c r="C13" s="9" t="s">
        <v>272</v>
      </c>
      <c r="D13" s="10" t="s">
        <v>177</v>
      </c>
      <c r="E13" s="1"/>
      <c r="F13" s="11" t="s">
        <v>178</v>
      </c>
      <c r="G13" s="12">
        <v>33677</v>
      </c>
      <c r="H13" s="1"/>
      <c r="I13" s="12" t="s">
        <v>12</v>
      </c>
      <c r="J13" s="12" t="s">
        <v>27</v>
      </c>
      <c r="K13" s="67" t="s">
        <v>254</v>
      </c>
      <c r="L13" s="33" t="s">
        <v>200</v>
      </c>
      <c r="M13" s="1">
        <v>201647360</v>
      </c>
      <c r="N13" s="12">
        <v>39952</v>
      </c>
      <c r="O13" s="1" t="s">
        <v>12</v>
      </c>
      <c r="P13" s="1" t="s">
        <v>179</v>
      </c>
      <c r="Q13" s="1" t="s">
        <v>44</v>
      </c>
      <c r="R13" s="1" t="s">
        <v>35</v>
      </c>
      <c r="S13" s="1" t="s">
        <v>12</v>
      </c>
      <c r="T13" s="1"/>
      <c r="U13" s="1" t="s">
        <v>180</v>
      </c>
      <c r="V13" s="1" t="s">
        <v>44</v>
      </c>
      <c r="W13" s="1" t="s">
        <v>35</v>
      </c>
      <c r="X13" s="1" t="s">
        <v>12</v>
      </c>
      <c r="Y13" s="1"/>
      <c r="Z13" s="3"/>
      <c r="AA13" s="17" t="s">
        <v>181</v>
      </c>
      <c r="AB13" s="19" t="s">
        <v>182</v>
      </c>
      <c r="AC13" s="1"/>
      <c r="AD13" s="13" t="s">
        <v>26</v>
      </c>
      <c r="AE13" s="14"/>
      <c r="AF13" s="14"/>
      <c r="AG13" s="14"/>
      <c r="AH13" s="14" t="s">
        <v>26</v>
      </c>
      <c r="AI13" s="14" t="s">
        <v>26</v>
      </c>
      <c r="AJ13" s="14" t="s">
        <v>26</v>
      </c>
      <c r="AK13" s="14"/>
      <c r="AL13" s="14" t="s">
        <v>26</v>
      </c>
      <c r="AM13" s="14"/>
      <c r="AN13" s="14">
        <v>4</v>
      </c>
      <c r="AO13" s="14" t="s">
        <v>26</v>
      </c>
      <c r="AP13" s="14" t="s">
        <v>26</v>
      </c>
      <c r="AQ13" s="14" t="s">
        <v>26</v>
      </c>
      <c r="AR13" s="15" t="s">
        <v>40</v>
      </c>
      <c r="AS13" s="15"/>
      <c r="AT13" s="16" t="s">
        <v>29</v>
      </c>
      <c r="AU13" s="17" t="s">
        <v>183</v>
      </c>
      <c r="AV13" s="16"/>
      <c r="AW13" s="17"/>
      <c r="AX13" s="34">
        <v>9</v>
      </c>
      <c r="AY13" s="35">
        <v>350000</v>
      </c>
      <c r="AZ13" s="35">
        <f t="shared" si="0"/>
        <v>3150000</v>
      </c>
      <c r="BA13" s="36" t="s">
        <v>199</v>
      </c>
      <c r="BB13" s="65">
        <v>43398</v>
      </c>
      <c r="BC13" s="65" t="e">
        <f>VLOOKUP(B13,#REF!,30,0)</f>
        <v>#REF!</v>
      </c>
      <c r="BD13" s="3"/>
    </row>
    <row r="14" spans="1:56" s="4" customFormat="1" ht="21" customHeight="1">
      <c r="A14" s="32">
        <v>9</v>
      </c>
      <c r="B14" s="37">
        <v>100</v>
      </c>
      <c r="C14" s="9" t="s">
        <v>273</v>
      </c>
      <c r="D14" s="10" t="s">
        <v>113</v>
      </c>
      <c r="E14" s="1"/>
      <c r="F14" s="11" t="s">
        <v>37</v>
      </c>
      <c r="G14" s="12">
        <v>34136</v>
      </c>
      <c r="H14" s="1"/>
      <c r="I14" s="12" t="s">
        <v>78</v>
      </c>
      <c r="J14" s="12" t="s">
        <v>27</v>
      </c>
      <c r="K14" s="67" t="s">
        <v>254</v>
      </c>
      <c r="L14" s="66" t="s">
        <v>200</v>
      </c>
      <c r="M14" s="1">
        <v>197271786</v>
      </c>
      <c r="N14" s="12">
        <v>39746</v>
      </c>
      <c r="O14" s="2" t="s">
        <v>78</v>
      </c>
      <c r="P14" s="2" t="s">
        <v>114</v>
      </c>
      <c r="Q14" s="2" t="s">
        <v>115</v>
      </c>
      <c r="R14" s="2" t="s">
        <v>116</v>
      </c>
      <c r="S14" s="2" t="s">
        <v>78</v>
      </c>
      <c r="T14" s="1"/>
      <c r="U14" s="2" t="s">
        <v>114</v>
      </c>
      <c r="V14" s="2" t="s">
        <v>115</v>
      </c>
      <c r="W14" s="2" t="s">
        <v>116</v>
      </c>
      <c r="X14" s="2" t="s">
        <v>78</v>
      </c>
      <c r="Y14" s="1"/>
      <c r="Z14" s="3"/>
      <c r="AA14" s="17" t="s">
        <v>117</v>
      </c>
      <c r="AB14" s="39" t="s">
        <v>212</v>
      </c>
      <c r="AC14" s="1"/>
      <c r="AD14" s="13" t="s">
        <v>26</v>
      </c>
      <c r="AE14" s="14"/>
      <c r="AF14" s="14"/>
      <c r="AG14" s="14"/>
      <c r="AH14" s="14" t="s">
        <v>26</v>
      </c>
      <c r="AI14" s="14" t="s">
        <v>26</v>
      </c>
      <c r="AJ14" s="14"/>
      <c r="AK14" s="14" t="s">
        <v>26</v>
      </c>
      <c r="AL14" s="14"/>
      <c r="AM14" s="14"/>
      <c r="AN14" s="14"/>
      <c r="AO14" s="14" t="s">
        <v>26</v>
      </c>
      <c r="AP14" s="14" t="s">
        <v>26</v>
      </c>
      <c r="AQ14" s="14" t="s">
        <v>26</v>
      </c>
      <c r="AR14" s="15" t="s">
        <v>85</v>
      </c>
      <c r="AS14" s="15"/>
      <c r="AT14" s="16" t="s">
        <v>29</v>
      </c>
      <c r="AU14" s="17"/>
      <c r="AV14" s="16"/>
      <c r="AW14" s="17" t="s">
        <v>118</v>
      </c>
      <c r="AX14" s="34">
        <v>10</v>
      </c>
      <c r="AY14" s="35">
        <v>350000</v>
      </c>
      <c r="AZ14" s="35">
        <f t="shared" si="0"/>
        <v>3500000</v>
      </c>
      <c r="BA14" s="36" t="s">
        <v>198</v>
      </c>
      <c r="BB14" s="65">
        <v>44606</v>
      </c>
      <c r="BC14" s="65" t="e">
        <f>VLOOKUP(B14,#REF!,30,0)</f>
        <v>#REF!</v>
      </c>
      <c r="BD14" s="3"/>
    </row>
    <row r="15" spans="1:56" s="4" customFormat="1" ht="21" customHeight="1">
      <c r="A15" s="32">
        <v>10</v>
      </c>
      <c r="B15" s="37">
        <v>56</v>
      </c>
      <c r="C15" s="9" t="s">
        <v>274</v>
      </c>
      <c r="D15" s="10" t="s">
        <v>45</v>
      </c>
      <c r="E15" s="1"/>
      <c r="F15" s="11" t="s">
        <v>46</v>
      </c>
      <c r="G15" s="12">
        <v>33800</v>
      </c>
      <c r="H15" s="1"/>
      <c r="I15" s="12" t="s">
        <v>28</v>
      </c>
      <c r="J15" s="12" t="s">
        <v>27</v>
      </c>
      <c r="K15" s="67" t="s">
        <v>254</v>
      </c>
      <c r="L15" s="33" t="s">
        <v>200</v>
      </c>
      <c r="M15" s="1">
        <v>205676772</v>
      </c>
      <c r="N15" s="12">
        <v>40856</v>
      </c>
      <c r="O15" s="1" t="s">
        <v>28</v>
      </c>
      <c r="P15" s="1" t="s">
        <v>47</v>
      </c>
      <c r="Q15" s="1" t="s">
        <v>48</v>
      </c>
      <c r="R15" s="1" t="s">
        <v>49</v>
      </c>
      <c r="S15" s="1" t="s">
        <v>28</v>
      </c>
      <c r="T15" s="1"/>
      <c r="U15" s="1" t="s">
        <v>47</v>
      </c>
      <c r="V15" s="1" t="s">
        <v>48</v>
      </c>
      <c r="W15" s="1" t="s">
        <v>49</v>
      </c>
      <c r="X15" s="1" t="s">
        <v>28</v>
      </c>
      <c r="Y15" s="1"/>
      <c r="Z15" s="3"/>
      <c r="AA15" s="17" t="s">
        <v>50</v>
      </c>
      <c r="AB15" s="19" t="s">
        <v>51</v>
      </c>
      <c r="AC15" s="1"/>
      <c r="AD15" s="13" t="s">
        <v>26</v>
      </c>
      <c r="AE15" s="14"/>
      <c r="AF15" s="14"/>
      <c r="AG15" s="14"/>
      <c r="AH15" s="14" t="s">
        <v>26</v>
      </c>
      <c r="AI15" s="14" t="s">
        <v>26</v>
      </c>
      <c r="AJ15" s="14" t="s">
        <v>26</v>
      </c>
      <c r="AK15" s="14"/>
      <c r="AL15" s="14" t="s">
        <v>26</v>
      </c>
      <c r="AM15" s="14"/>
      <c r="AN15" s="14">
        <v>4</v>
      </c>
      <c r="AO15" s="14" t="s">
        <v>26</v>
      </c>
      <c r="AP15" s="14" t="s">
        <v>26</v>
      </c>
      <c r="AQ15" s="14" t="s">
        <v>26</v>
      </c>
      <c r="AR15" s="15" t="s">
        <v>52</v>
      </c>
      <c r="AS15" s="15"/>
      <c r="AT15" s="16" t="s">
        <v>33</v>
      </c>
      <c r="AU15" s="17"/>
      <c r="AV15" s="16"/>
      <c r="AW15" s="17"/>
      <c r="AX15" s="34">
        <v>9</v>
      </c>
      <c r="AY15" s="35">
        <v>350000</v>
      </c>
      <c r="AZ15" s="35">
        <f t="shared" si="0"/>
        <v>3150000</v>
      </c>
      <c r="BA15" s="36" t="s">
        <v>199</v>
      </c>
      <c r="BB15" s="65">
        <v>43397</v>
      </c>
      <c r="BC15" s="65" t="e">
        <f>VLOOKUP(B15,#REF!,30,0)</f>
        <v>#REF!</v>
      </c>
      <c r="BD15" s="3"/>
    </row>
    <row r="16" spans="1:56" s="4" customFormat="1" ht="21" customHeight="1">
      <c r="A16" s="32">
        <v>11</v>
      </c>
      <c r="B16" s="37">
        <v>156</v>
      </c>
      <c r="C16" s="9" t="s">
        <v>275</v>
      </c>
      <c r="D16" s="10" t="s">
        <v>201</v>
      </c>
      <c r="E16" s="1"/>
      <c r="F16" s="11" t="s">
        <v>171</v>
      </c>
      <c r="G16" s="12">
        <v>30786</v>
      </c>
      <c r="H16" s="1"/>
      <c r="I16" s="12" t="s">
        <v>12</v>
      </c>
      <c r="J16" s="12" t="s">
        <v>27</v>
      </c>
      <c r="K16" s="67" t="s">
        <v>254</v>
      </c>
      <c r="L16" s="2" t="s">
        <v>200</v>
      </c>
      <c r="M16" s="1">
        <v>201504363</v>
      </c>
      <c r="N16" s="12">
        <v>41380</v>
      </c>
      <c r="O16" s="2" t="s">
        <v>12</v>
      </c>
      <c r="P16" s="2" t="s">
        <v>202</v>
      </c>
      <c r="Q16" s="2"/>
      <c r="R16" s="2" t="s">
        <v>35</v>
      </c>
      <c r="S16" s="2" t="s">
        <v>12</v>
      </c>
      <c r="T16" s="1"/>
      <c r="U16" s="2" t="s">
        <v>203</v>
      </c>
      <c r="V16" s="2" t="s">
        <v>194</v>
      </c>
      <c r="W16" s="2" t="s">
        <v>1</v>
      </c>
      <c r="X16" s="2" t="s">
        <v>12</v>
      </c>
      <c r="Y16" s="1"/>
      <c r="Z16" s="3"/>
      <c r="AA16" s="17" t="s">
        <v>204</v>
      </c>
      <c r="AB16" s="19" t="s">
        <v>205</v>
      </c>
      <c r="AC16" s="1"/>
      <c r="AD16" s="13" t="s">
        <v>26</v>
      </c>
      <c r="AE16" s="14" t="s">
        <v>26</v>
      </c>
      <c r="AF16" s="14" t="s">
        <v>26</v>
      </c>
      <c r="AG16" s="14" t="s">
        <v>26</v>
      </c>
      <c r="AH16" s="14"/>
      <c r="AI16" s="14" t="s">
        <v>26</v>
      </c>
      <c r="AJ16" s="14"/>
      <c r="AK16" s="14" t="s">
        <v>26</v>
      </c>
      <c r="AL16" s="14"/>
      <c r="AM16" s="14"/>
      <c r="AN16" s="14"/>
      <c r="AO16" s="14" t="s">
        <v>26</v>
      </c>
      <c r="AP16" s="14" t="s">
        <v>26</v>
      </c>
      <c r="AQ16" s="14" t="s">
        <v>26</v>
      </c>
      <c r="AR16" s="15" t="s">
        <v>206</v>
      </c>
      <c r="AS16" s="15"/>
      <c r="AT16" s="16" t="s">
        <v>33</v>
      </c>
      <c r="AU16" s="17"/>
      <c r="AV16" s="16"/>
      <c r="AW16" s="17"/>
      <c r="AX16" s="34">
        <v>9</v>
      </c>
      <c r="AY16" s="35">
        <v>350000</v>
      </c>
      <c r="AZ16" s="35">
        <f t="shared" si="0"/>
        <v>3150000</v>
      </c>
      <c r="BA16" s="36" t="s">
        <v>199</v>
      </c>
      <c r="BB16" s="65">
        <v>43366</v>
      </c>
      <c r="BC16" s="65" t="e">
        <f>VLOOKUP(B16,#REF!,30,0)</f>
        <v>#REF!</v>
      </c>
      <c r="BD16" s="3"/>
    </row>
    <row r="17" spans="1:241" s="4" customFormat="1" ht="21" customHeight="1">
      <c r="A17" s="32">
        <v>12</v>
      </c>
      <c r="B17" s="37">
        <v>63</v>
      </c>
      <c r="C17" s="9" t="s">
        <v>276</v>
      </c>
      <c r="D17" s="10" t="s">
        <v>89</v>
      </c>
      <c r="E17" s="1"/>
      <c r="F17" s="11" t="s">
        <v>90</v>
      </c>
      <c r="G17" s="12">
        <v>34666</v>
      </c>
      <c r="H17" s="1"/>
      <c r="I17" s="12" t="s">
        <v>12</v>
      </c>
      <c r="J17" s="12" t="s">
        <v>25</v>
      </c>
      <c r="K17" s="67" t="s">
        <v>254</v>
      </c>
      <c r="L17" s="33" t="s">
        <v>200</v>
      </c>
      <c r="M17" s="1">
        <v>201668723</v>
      </c>
      <c r="N17" s="12">
        <v>40411</v>
      </c>
      <c r="O17" s="1" t="s">
        <v>12</v>
      </c>
      <c r="P17" s="1" t="s">
        <v>91</v>
      </c>
      <c r="Q17" s="1" t="s">
        <v>92</v>
      </c>
      <c r="R17" s="1" t="s">
        <v>35</v>
      </c>
      <c r="S17" s="1" t="s">
        <v>12</v>
      </c>
      <c r="T17" s="1"/>
      <c r="U17" s="1" t="s">
        <v>91</v>
      </c>
      <c r="V17" s="1" t="s">
        <v>92</v>
      </c>
      <c r="W17" s="1" t="s">
        <v>35</v>
      </c>
      <c r="X17" s="1" t="s">
        <v>12</v>
      </c>
      <c r="Y17" s="1"/>
      <c r="Z17" s="3"/>
      <c r="AA17" s="17" t="s">
        <v>93</v>
      </c>
      <c r="AB17" s="19" t="s">
        <v>94</v>
      </c>
      <c r="AC17" s="1"/>
      <c r="AD17" s="13" t="s">
        <v>26</v>
      </c>
      <c r="AE17" s="14"/>
      <c r="AF17" s="14"/>
      <c r="AG17" s="14"/>
      <c r="AH17" s="14" t="s">
        <v>26</v>
      </c>
      <c r="AI17" s="14" t="s">
        <v>26</v>
      </c>
      <c r="AJ17" s="14"/>
      <c r="AK17" s="14" t="s">
        <v>26</v>
      </c>
      <c r="AL17" s="14" t="s">
        <v>26</v>
      </c>
      <c r="AM17" s="14"/>
      <c r="AN17" s="14">
        <v>3</v>
      </c>
      <c r="AO17" s="14" t="s">
        <v>26</v>
      </c>
      <c r="AP17" s="14"/>
      <c r="AQ17" s="14" t="s">
        <v>26</v>
      </c>
      <c r="AR17" s="15" t="s">
        <v>85</v>
      </c>
      <c r="AS17" s="15"/>
      <c r="AT17" s="16" t="s">
        <v>29</v>
      </c>
      <c r="AU17" s="17" t="s">
        <v>95</v>
      </c>
      <c r="AV17" s="16"/>
      <c r="AW17" s="17"/>
      <c r="AX17" s="34">
        <v>9</v>
      </c>
      <c r="AY17" s="35">
        <v>350000</v>
      </c>
      <c r="AZ17" s="35">
        <f t="shared" si="0"/>
        <v>3150000</v>
      </c>
      <c r="BA17" s="36" t="s">
        <v>199</v>
      </c>
      <c r="BB17" s="65">
        <v>43301</v>
      </c>
      <c r="BC17" s="65" t="e">
        <f>VLOOKUP(B17,#REF!,30,0)</f>
        <v>#REF!</v>
      </c>
      <c r="BD17" s="3"/>
    </row>
    <row r="18" spans="1:241" s="4" customFormat="1" ht="21" customHeight="1">
      <c r="A18" s="32">
        <v>13</v>
      </c>
      <c r="B18" s="37">
        <v>69</v>
      </c>
      <c r="C18" s="9" t="s">
        <v>277</v>
      </c>
      <c r="D18" s="10" t="s">
        <v>133</v>
      </c>
      <c r="E18" s="1"/>
      <c r="F18" s="11" t="s">
        <v>88</v>
      </c>
      <c r="G18" s="12">
        <v>34613</v>
      </c>
      <c r="H18" s="1"/>
      <c r="I18" s="12" t="s">
        <v>134</v>
      </c>
      <c r="J18" s="12" t="s">
        <v>25</v>
      </c>
      <c r="K18" s="67" t="s">
        <v>254</v>
      </c>
      <c r="L18" s="33" t="s">
        <v>200</v>
      </c>
      <c r="M18" s="1">
        <v>184049066</v>
      </c>
      <c r="N18" s="12">
        <v>40366</v>
      </c>
      <c r="O18" s="1" t="s">
        <v>134</v>
      </c>
      <c r="P18" s="1" t="s">
        <v>135</v>
      </c>
      <c r="Q18" s="1" t="s">
        <v>136</v>
      </c>
      <c r="R18" s="1" t="s">
        <v>137</v>
      </c>
      <c r="S18" s="1" t="s">
        <v>134</v>
      </c>
      <c r="T18" s="1"/>
      <c r="U18" s="1" t="s">
        <v>138</v>
      </c>
      <c r="V18" s="1" t="s">
        <v>121</v>
      </c>
      <c r="W18" s="1" t="s">
        <v>87</v>
      </c>
      <c r="X18" s="1" t="s">
        <v>12</v>
      </c>
      <c r="Y18" s="1"/>
      <c r="Z18" s="3"/>
      <c r="AA18" s="17" t="s">
        <v>140</v>
      </c>
      <c r="AB18" s="19" t="s">
        <v>141</v>
      </c>
      <c r="AC18" s="1"/>
      <c r="AD18" s="13" t="s">
        <v>26</v>
      </c>
      <c r="AE18" s="14"/>
      <c r="AF18" s="14"/>
      <c r="AG18" s="14"/>
      <c r="AH18" s="14" t="s">
        <v>26</v>
      </c>
      <c r="AI18" s="14" t="s">
        <v>26</v>
      </c>
      <c r="AJ18" s="14"/>
      <c r="AK18" s="14" t="s">
        <v>26</v>
      </c>
      <c r="AL18" s="14" t="s">
        <v>26</v>
      </c>
      <c r="AM18" s="14"/>
      <c r="AN18" s="14">
        <v>3</v>
      </c>
      <c r="AO18" s="14" t="s">
        <v>26</v>
      </c>
      <c r="AP18" s="14" t="s">
        <v>26</v>
      </c>
      <c r="AQ18" s="14" t="s">
        <v>26</v>
      </c>
      <c r="AR18" s="15" t="s">
        <v>132</v>
      </c>
      <c r="AS18" s="15"/>
      <c r="AT18" s="16" t="s">
        <v>29</v>
      </c>
      <c r="AU18" s="17"/>
      <c r="AV18" s="16"/>
      <c r="AW18" s="17"/>
      <c r="AX18" s="34">
        <v>9</v>
      </c>
      <c r="AY18" s="35">
        <v>350000</v>
      </c>
      <c r="AZ18" s="35">
        <f t="shared" si="0"/>
        <v>3150000</v>
      </c>
      <c r="BA18" s="36" t="s">
        <v>199</v>
      </c>
      <c r="BB18" s="65">
        <v>43316</v>
      </c>
      <c r="BC18" s="65" t="e">
        <f>VLOOKUP(B18,#REF!,30,0)</f>
        <v>#REF!</v>
      </c>
      <c r="BD18" s="3"/>
    </row>
    <row r="19" spans="1:241" s="4" customFormat="1" ht="21" customHeight="1">
      <c r="A19" s="32">
        <v>14</v>
      </c>
      <c r="B19" s="37">
        <v>70</v>
      </c>
      <c r="C19" s="9" t="s">
        <v>278</v>
      </c>
      <c r="D19" s="10" t="s">
        <v>142</v>
      </c>
      <c r="E19" s="1"/>
      <c r="F19" s="11" t="s">
        <v>39</v>
      </c>
      <c r="G19" s="12">
        <v>34011</v>
      </c>
      <c r="H19" s="1"/>
      <c r="I19" s="12" t="s">
        <v>28</v>
      </c>
      <c r="J19" s="12" t="s">
        <v>25</v>
      </c>
      <c r="K19" s="67" t="s">
        <v>254</v>
      </c>
      <c r="L19" s="33" t="s">
        <v>200</v>
      </c>
      <c r="M19" s="1">
        <v>205700002</v>
      </c>
      <c r="N19" s="12">
        <v>40543</v>
      </c>
      <c r="O19" s="1" t="s">
        <v>28</v>
      </c>
      <c r="P19" s="1" t="s">
        <v>143</v>
      </c>
      <c r="Q19" s="1" t="s">
        <v>144</v>
      </c>
      <c r="R19" s="1" t="s">
        <v>112</v>
      </c>
      <c r="S19" s="1" t="s">
        <v>28</v>
      </c>
      <c r="T19" s="1"/>
      <c r="U19" s="1" t="s">
        <v>143</v>
      </c>
      <c r="V19" s="1" t="s">
        <v>144</v>
      </c>
      <c r="W19" s="1" t="s">
        <v>112</v>
      </c>
      <c r="X19" s="1" t="s">
        <v>28</v>
      </c>
      <c r="Y19" s="1"/>
      <c r="Z19" s="3"/>
      <c r="AA19" s="17" t="s">
        <v>145</v>
      </c>
      <c r="AB19" s="19" t="s">
        <v>146</v>
      </c>
      <c r="AC19" s="1"/>
      <c r="AD19" s="13" t="s">
        <v>26</v>
      </c>
      <c r="AE19" s="14"/>
      <c r="AF19" s="14"/>
      <c r="AG19" s="14"/>
      <c r="AH19" s="14" t="s">
        <v>26</v>
      </c>
      <c r="AI19" s="14" t="s">
        <v>26</v>
      </c>
      <c r="AJ19" s="14"/>
      <c r="AK19" s="14" t="s">
        <v>26</v>
      </c>
      <c r="AL19" s="14" t="s">
        <v>26</v>
      </c>
      <c r="AM19" s="14"/>
      <c r="AN19" s="14">
        <v>4</v>
      </c>
      <c r="AO19" s="14" t="s">
        <v>26</v>
      </c>
      <c r="AP19" s="14"/>
      <c r="AQ19" s="14" t="s">
        <v>26</v>
      </c>
      <c r="AR19" s="15" t="s">
        <v>85</v>
      </c>
      <c r="AS19" s="15"/>
      <c r="AT19" s="16" t="s">
        <v>33</v>
      </c>
      <c r="AU19" s="17" t="s">
        <v>147</v>
      </c>
      <c r="AV19" s="16"/>
      <c r="AW19" s="17"/>
      <c r="AX19" s="34">
        <v>9</v>
      </c>
      <c r="AY19" s="35">
        <v>350000</v>
      </c>
      <c r="AZ19" s="35">
        <f t="shared" si="0"/>
        <v>3150000</v>
      </c>
      <c r="BA19" s="36" t="s">
        <v>199</v>
      </c>
      <c r="BB19" s="65">
        <v>43314</v>
      </c>
      <c r="BC19" s="65" t="e">
        <f>VLOOKUP(B19,#REF!,30,0)</f>
        <v>#REF!</v>
      </c>
      <c r="BD19" s="3"/>
    </row>
    <row r="20" spans="1:241" s="4" customFormat="1" ht="21" customHeight="1">
      <c r="A20" s="32">
        <v>15</v>
      </c>
      <c r="B20" s="37">
        <v>73</v>
      </c>
      <c r="C20" s="9" t="s">
        <v>279</v>
      </c>
      <c r="D20" s="10" t="s">
        <v>159</v>
      </c>
      <c r="E20" s="1"/>
      <c r="F20" s="11" t="s">
        <v>39</v>
      </c>
      <c r="G20" s="12">
        <v>34334</v>
      </c>
      <c r="H20" s="1"/>
      <c r="I20" s="12" t="s">
        <v>12</v>
      </c>
      <c r="J20" s="12" t="s">
        <v>25</v>
      </c>
      <c r="K20" s="67" t="s">
        <v>254</v>
      </c>
      <c r="L20" s="33" t="s">
        <v>200</v>
      </c>
      <c r="M20" s="1">
        <v>201675146</v>
      </c>
      <c r="N20" s="12">
        <v>40365</v>
      </c>
      <c r="O20" s="1" t="s">
        <v>12</v>
      </c>
      <c r="P20" s="1" t="s">
        <v>160</v>
      </c>
      <c r="Q20" s="1" t="s">
        <v>96</v>
      </c>
      <c r="R20" s="1" t="s">
        <v>1</v>
      </c>
      <c r="S20" s="1" t="s">
        <v>12</v>
      </c>
      <c r="T20" s="1"/>
      <c r="U20" s="1" t="s">
        <v>160</v>
      </c>
      <c r="V20" s="1" t="s">
        <v>96</v>
      </c>
      <c r="W20" s="1" t="s">
        <v>1</v>
      </c>
      <c r="X20" s="1" t="s">
        <v>12</v>
      </c>
      <c r="Y20" s="1"/>
      <c r="Z20" s="3"/>
      <c r="AA20" s="17" t="s">
        <v>161</v>
      </c>
      <c r="AB20" s="19" t="s">
        <v>162</v>
      </c>
      <c r="AC20" s="1"/>
      <c r="AD20" s="13" t="s">
        <v>26</v>
      </c>
      <c r="AE20" s="14"/>
      <c r="AF20" s="14"/>
      <c r="AG20" s="14"/>
      <c r="AH20" s="14" t="s">
        <v>26</v>
      </c>
      <c r="AI20" s="14" t="s">
        <v>26</v>
      </c>
      <c r="AJ20" s="14"/>
      <c r="AK20" s="14"/>
      <c r="AL20" s="14" t="s">
        <v>26</v>
      </c>
      <c r="AM20" s="14"/>
      <c r="AN20" s="14">
        <v>3</v>
      </c>
      <c r="AO20" s="14" t="s">
        <v>26</v>
      </c>
      <c r="AP20" s="14"/>
      <c r="AQ20" s="14" t="s">
        <v>26</v>
      </c>
      <c r="AR20" s="15" t="s">
        <v>106</v>
      </c>
      <c r="AS20" s="15"/>
      <c r="AT20" s="16" t="s">
        <v>29</v>
      </c>
      <c r="AU20" s="17"/>
      <c r="AV20" s="16"/>
      <c r="AW20" s="17"/>
      <c r="AX20" s="34">
        <v>9</v>
      </c>
      <c r="AY20" s="35">
        <v>350000</v>
      </c>
      <c r="AZ20" s="35">
        <f t="shared" si="0"/>
        <v>3150000</v>
      </c>
      <c r="BA20" s="36" t="s">
        <v>199</v>
      </c>
      <c r="BB20" s="65">
        <v>43361</v>
      </c>
      <c r="BC20" s="65" t="e">
        <f>VLOOKUP(B20,#REF!,30,0)</f>
        <v>#REF!</v>
      </c>
      <c r="BD20" s="3"/>
    </row>
    <row r="21" spans="1:241" s="4" customFormat="1" ht="21" customHeight="1">
      <c r="A21" s="32">
        <v>16</v>
      </c>
      <c r="B21" s="37">
        <v>67</v>
      </c>
      <c r="C21" s="9" t="s">
        <v>280</v>
      </c>
      <c r="D21" s="10" t="s">
        <v>123</v>
      </c>
      <c r="E21" s="1"/>
      <c r="F21" s="11" t="s">
        <v>108</v>
      </c>
      <c r="G21" s="12">
        <v>34335</v>
      </c>
      <c r="H21" s="1"/>
      <c r="I21" s="12" t="s">
        <v>12</v>
      </c>
      <c r="J21" s="12" t="s">
        <v>25</v>
      </c>
      <c r="K21" s="67" t="s">
        <v>254</v>
      </c>
      <c r="L21" s="33" t="s">
        <v>200</v>
      </c>
      <c r="M21" s="1">
        <v>201695051</v>
      </c>
      <c r="N21" s="12">
        <v>40815</v>
      </c>
      <c r="O21" s="1" t="s">
        <v>12</v>
      </c>
      <c r="P21" s="38" t="s">
        <v>124</v>
      </c>
      <c r="Q21" s="1" t="s">
        <v>44</v>
      </c>
      <c r="R21" s="1" t="s">
        <v>35</v>
      </c>
      <c r="S21" s="1" t="s">
        <v>12</v>
      </c>
      <c r="T21" s="1"/>
      <c r="U21" s="1" t="s">
        <v>124</v>
      </c>
      <c r="V21" s="1" t="s">
        <v>44</v>
      </c>
      <c r="W21" s="1" t="s">
        <v>35</v>
      </c>
      <c r="X21" s="1" t="s">
        <v>12</v>
      </c>
      <c r="Y21" s="1"/>
      <c r="Z21" s="3"/>
      <c r="AA21" s="17" t="s">
        <v>125</v>
      </c>
      <c r="AB21" s="19" t="s">
        <v>126</v>
      </c>
      <c r="AC21" s="1"/>
      <c r="AD21" s="13" t="s">
        <v>26</v>
      </c>
      <c r="AE21" s="14"/>
      <c r="AF21" s="14"/>
      <c r="AG21" s="14"/>
      <c r="AH21" s="14"/>
      <c r="AI21" s="14" t="s">
        <v>26</v>
      </c>
      <c r="AJ21" s="14"/>
      <c r="AK21" s="14" t="s">
        <v>26</v>
      </c>
      <c r="AL21" s="14" t="s">
        <v>26</v>
      </c>
      <c r="AM21" s="14"/>
      <c r="AN21" s="14">
        <v>3</v>
      </c>
      <c r="AO21" s="14" t="s">
        <v>26</v>
      </c>
      <c r="AP21" s="14" t="s">
        <v>26</v>
      </c>
      <c r="AQ21" s="14" t="s">
        <v>26</v>
      </c>
      <c r="AR21" s="15" t="s">
        <v>122</v>
      </c>
      <c r="AS21" s="15"/>
      <c r="AT21" s="16" t="s">
        <v>29</v>
      </c>
      <c r="AU21" s="17" t="s">
        <v>127</v>
      </c>
      <c r="AV21" s="16"/>
      <c r="AW21" s="17"/>
      <c r="AX21" s="34">
        <v>9</v>
      </c>
      <c r="AY21" s="35">
        <v>350000</v>
      </c>
      <c r="AZ21" s="35">
        <f t="shared" si="0"/>
        <v>3150000</v>
      </c>
      <c r="BA21" s="36" t="s">
        <v>199</v>
      </c>
      <c r="BB21" s="65">
        <v>43386</v>
      </c>
      <c r="BC21" s="65" t="e">
        <f>VLOOKUP(B21,#REF!,30,0)</f>
        <v>#REF!</v>
      </c>
      <c r="BD21" s="3"/>
    </row>
    <row r="22" spans="1:241" s="4" customFormat="1" ht="21" customHeight="1">
      <c r="A22" s="32">
        <v>17</v>
      </c>
      <c r="B22" s="37">
        <v>65</v>
      </c>
      <c r="C22" s="9" t="s">
        <v>281</v>
      </c>
      <c r="D22" s="10" t="s">
        <v>97</v>
      </c>
      <c r="E22" s="1"/>
      <c r="F22" s="11" t="s">
        <v>98</v>
      </c>
      <c r="G22" s="12">
        <v>33518</v>
      </c>
      <c r="H22" s="1"/>
      <c r="I22" s="12" t="s">
        <v>12</v>
      </c>
      <c r="J22" s="12" t="s">
        <v>27</v>
      </c>
      <c r="K22" s="67" t="s">
        <v>254</v>
      </c>
      <c r="L22" s="33" t="s">
        <v>200</v>
      </c>
      <c r="M22" s="1">
        <v>201597559</v>
      </c>
      <c r="N22" s="12">
        <v>39268</v>
      </c>
      <c r="O22" s="1" t="s">
        <v>12</v>
      </c>
      <c r="P22" s="1" t="s">
        <v>99</v>
      </c>
      <c r="Q22" s="1" t="s">
        <v>43</v>
      </c>
      <c r="R22" s="1" t="s">
        <v>1</v>
      </c>
      <c r="S22" s="1" t="s">
        <v>12</v>
      </c>
      <c r="T22" s="1"/>
      <c r="U22" s="1" t="s">
        <v>100</v>
      </c>
      <c r="V22" s="1" t="s">
        <v>43</v>
      </c>
      <c r="W22" s="1" t="s">
        <v>1</v>
      </c>
      <c r="X22" s="1" t="s">
        <v>12</v>
      </c>
      <c r="Y22" s="1"/>
      <c r="Z22" s="3"/>
      <c r="AA22" s="17" t="s">
        <v>101</v>
      </c>
      <c r="AB22" s="19" t="s">
        <v>102</v>
      </c>
      <c r="AC22" s="1"/>
      <c r="AD22" s="13" t="s">
        <v>26</v>
      </c>
      <c r="AE22" s="14"/>
      <c r="AF22" s="14"/>
      <c r="AG22" s="14"/>
      <c r="AH22" s="14" t="s">
        <v>26</v>
      </c>
      <c r="AI22" s="14" t="s">
        <v>26</v>
      </c>
      <c r="AJ22" s="14"/>
      <c r="AK22" s="14" t="s">
        <v>26</v>
      </c>
      <c r="AL22" s="14"/>
      <c r="AM22" s="14"/>
      <c r="AN22" s="14">
        <v>3</v>
      </c>
      <c r="AO22" s="14" t="s">
        <v>26</v>
      </c>
      <c r="AP22" s="14" t="s">
        <v>26</v>
      </c>
      <c r="AQ22" s="14" t="s">
        <v>26</v>
      </c>
      <c r="AR22" s="15" t="s">
        <v>103</v>
      </c>
      <c r="AS22" s="15"/>
      <c r="AT22" s="16" t="s">
        <v>42</v>
      </c>
      <c r="AU22" s="17" t="s">
        <v>104</v>
      </c>
      <c r="AV22" s="16"/>
      <c r="AW22" s="17" t="s">
        <v>105</v>
      </c>
      <c r="AX22" s="34">
        <v>9</v>
      </c>
      <c r="AY22" s="35">
        <v>350000</v>
      </c>
      <c r="AZ22" s="35">
        <f t="shared" si="0"/>
        <v>3150000</v>
      </c>
      <c r="BA22" s="36" t="s">
        <v>199</v>
      </c>
      <c r="BB22" s="65">
        <v>43339</v>
      </c>
      <c r="BC22" s="65" t="e">
        <f>VLOOKUP(B22,#REF!,30,0)</f>
        <v>#REF!</v>
      </c>
      <c r="BD22" s="3"/>
    </row>
    <row r="23" spans="1:241" s="4" customFormat="1" ht="21" customHeight="1">
      <c r="A23" s="32">
        <v>18</v>
      </c>
      <c r="B23" s="37">
        <v>178</v>
      </c>
      <c r="C23" s="9" t="s">
        <v>282</v>
      </c>
      <c r="D23" s="10" t="s">
        <v>237</v>
      </c>
      <c r="E23" s="2"/>
      <c r="F23" s="11" t="s">
        <v>238</v>
      </c>
      <c r="G23" s="12">
        <v>33646</v>
      </c>
      <c r="H23" s="2"/>
      <c r="I23" s="12" t="s">
        <v>32</v>
      </c>
      <c r="J23" s="12" t="s">
        <v>27</v>
      </c>
      <c r="K23" s="67" t="s">
        <v>254</v>
      </c>
      <c r="L23" s="2" t="s">
        <v>200</v>
      </c>
      <c r="M23" s="2">
        <v>194430300</v>
      </c>
      <c r="N23" s="12">
        <v>39148</v>
      </c>
      <c r="O23" s="2" t="s">
        <v>32</v>
      </c>
      <c r="P23" s="2"/>
      <c r="Q23" s="2" t="s">
        <v>239</v>
      </c>
      <c r="R23" s="2" t="s">
        <v>110</v>
      </c>
      <c r="S23" s="2" t="s">
        <v>32</v>
      </c>
      <c r="T23" s="2"/>
      <c r="U23" s="2" t="s">
        <v>240</v>
      </c>
      <c r="V23" s="2" t="s">
        <v>109</v>
      </c>
      <c r="W23" s="2" t="s">
        <v>38</v>
      </c>
      <c r="X23" s="2" t="s">
        <v>12</v>
      </c>
      <c r="Y23" s="2"/>
      <c r="Z23" s="3"/>
      <c r="AA23" s="17" t="s">
        <v>241</v>
      </c>
      <c r="AB23" s="19" t="s">
        <v>242</v>
      </c>
      <c r="AC23" s="2"/>
      <c r="AD23" s="13" t="s">
        <v>26</v>
      </c>
      <c r="AE23" s="14"/>
      <c r="AF23" s="14"/>
      <c r="AG23" s="14"/>
      <c r="AH23" s="14" t="s">
        <v>26</v>
      </c>
      <c r="AI23" s="14" t="s">
        <v>26</v>
      </c>
      <c r="AJ23" s="14"/>
      <c r="AK23" s="14"/>
      <c r="AL23" s="14" t="s">
        <v>26</v>
      </c>
      <c r="AM23" s="14"/>
      <c r="AN23" s="14">
        <v>4</v>
      </c>
      <c r="AO23" s="14"/>
      <c r="AP23" s="14"/>
      <c r="AQ23" s="14" t="s">
        <v>26</v>
      </c>
      <c r="AR23" s="15" t="s">
        <v>207</v>
      </c>
      <c r="AS23" s="15"/>
      <c r="AT23" s="16" t="s">
        <v>33</v>
      </c>
      <c r="AU23" s="17"/>
      <c r="AV23" s="16"/>
      <c r="AW23" s="17"/>
      <c r="AX23" s="34">
        <v>9</v>
      </c>
      <c r="AY23" s="35">
        <v>350000</v>
      </c>
      <c r="AZ23" s="35">
        <f t="shared" si="0"/>
        <v>3150000</v>
      </c>
      <c r="BA23" s="36" t="s">
        <v>199</v>
      </c>
      <c r="BB23" s="65">
        <v>43396</v>
      </c>
      <c r="BC23" s="65" t="e">
        <f>VLOOKUP(B23,#REF!,30,0)</f>
        <v>#REF!</v>
      </c>
      <c r="BD23" s="3"/>
    </row>
    <row r="24" spans="1:241" s="4" customFormat="1" ht="21" customHeight="1">
      <c r="A24" s="32">
        <v>19</v>
      </c>
      <c r="B24" s="37">
        <v>62</v>
      </c>
      <c r="C24" s="9" t="s">
        <v>283</v>
      </c>
      <c r="D24" s="10" t="s">
        <v>79</v>
      </c>
      <c r="E24" s="1"/>
      <c r="F24" s="11" t="s">
        <v>80</v>
      </c>
      <c r="G24" s="12">
        <v>34500</v>
      </c>
      <c r="H24" s="1"/>
      <c r="I24" s="12" t="s">
        <v>12</v>
      </c>
      <c r="J24" s="12" t="s">
        <v>25</v>
      </c>
      <c r="K24" s="67" t="s">
        <v>254</v>
      </c>
      <c r="L24" s="33" t="s">
        <v>200</v>
      </c>
      <c r="M24" s="1">
        <v>201672626</v>
      </c>
      <c r="N24" s="12">
        <v>40388</v>
      </c>
      <c r="O24" s="1" t="s">
        <v>12</v>
      </c>
      <c r="P24" s="1" t="s">
        <v>81</v>
      </c>
      <c r="Q24" s="1" t="s">
        <v>0</v>
      </c>
      <c r="R24" s="1" t="s">
        <v>1</v>
      </c>
      <c r="S24" s="1" t="s">
        <v>12</v>
      </c>
      <c r="T24" s="1"/>
      <c r="U24" s="1" t="s">
        <v>82</v>
      </c>
      <c r="V24" s="1" t="s">
        <v>0</v>
      </c>
      <c r="W24" s="1" t="s">
        <v>1</v>
      </c>
      <c r="X24" s="1" t="s">
        <v>12</v>
      </c>
      <c r="Y24" s="1"/>
      <c r="Z24" s="3"/>
      <c r="AA24" s="17" t="s">
        <v>83</v>
      </c>
      <c r="AB24" s="19" t="s">
        <v>84</v>
      </c>
      <c r="AC24" s="1"/>
      <c r="AD24" s="13" t="s">
        <v>26</v>
      </c>
      <c r="AE24" s="14"/>
      <c r="AF24" s="14"/>
      <c r="AG24" s="14"/>
      <c r="AH24" s="14" t="s">
        <v>26</v>
      </c>
      <c r="AI24" s="14" t="s">
        <v>26</v>
      </c>
      <c r="AJ24" s="14"/>
      <c r="AK24" s="14" t="s">
        <v>26</v>
      </c>
      <c r="AL24" s="14" t="s">
        <v>26</v>
      </c>
      <c r="AM24" s="14"/>
      <c r="AN24" s="14">
        <v>3</v>
      </c>
      <c r="AO24" s="14" t="s">
        <v>26</v>
      </c>
      <c r="AP24" s="14" t="s">
        <v>26</v>
      </c>
      <c r="AQ24" s="14" t="s">
        <v>26</v>
      </c>
      <c r="AR24" s="15" t="s">
        <v>85</v>
      </c>
      <c r="AS24" s="15"/>
      <c r="AT24" s="16" t="s">
        <v>29</v>
      </c>
      <c r="AU24" s="17"/>
      <c r="AV24" s="16"/>
      <c r="AW24" s="17"/>
      <c r="AX24" s="34">
        <v>9</v>
      </c>
      <c r="AY24" s="35">
        <v>350000</v>
      </c>
      <c r="AZ24" s="35">
        <f t="shared" si="0"/>
        <v>3150000</v>
      </c>
      <c r="BA24" s="36" t="s">
        <v>199</v>
      </c>
      <c r="BB24" s="65">
        <v>43345</v>
      </c>
      <c r="BC24" s="65" t="e">
        <f>VLOOKUP(B24,#REF!,30,0)</f>
        <v>#REF!</v>
      </c>
      <c r="BD24" s="3"/>
    </row>
    <row r="25" spans="1:241" s="4" customFormat="1" ht="21" customHeight="1">
      <c r="A25" s="32">
        <v>20</v>
      </c>
      <c r="B25" s="37">
        <v>59</v>
      </c>
      <c r="C25" s="9" t="s">
        <v>284</v>
      </c>
      <c r="D25" s="10" t="s">
        <v>61</v>
      </c>
      <c r="E25" s="1"/>
      <c r="F25" s="11" t="s">
        <v>62</v>
      </c>
      <c r="G25" s="12">
        <v>29059</v>
      </c>
      <c r="H25" s="1"/>
      <c r="I25" s="12" t="s">
        <v>12</v>
      </c>
      <c r="J25" s="12" t="s">
        <v>27</v>
      </c>
      <c r="K25" s="67" t="s">
        <v>254</v>
      </c>
      <c r="L25" s="33" t="s">
        <v>200</v>
      </c>
      <c r="M25" s="1">
        <v>201349125</v>
      </c>
      <c r="N25" s="12">
        <v>40362</v>
      </c>
      <c r="O25" s="1" t="s">
        <v>12</v>
      </c>
      <c r="P25" s="1" t="s">
        <v>63</v>
      </c>
      <c r="Q25" s="1" t="s">
        <v>64</v>
      </c>
      <c r="R25" s="1" t="s">
        <v>41</v>
      </c>
      <c r="S25" s="1" t="s">
        <v>12</v>
      </c>
      <c r="T25" s="1"/>
      <c r="U25" s="1" t="s">
        <v>65</v>
      </c>
      <c r="V25" s="1" t="s">
        <v>64</v>
      </c>
      <c r="W25" s="1" t="s">
        <v>41</v>
      </c>
      <c r="X25" s="1" t="s">
        <v>12</v>
      </c>
      <c r="Y25" s="1"/>
      <c r="Z25" s="3"/>
      <c r="AA25" s="17" t="s">
        <v>66</v>
      </c>
      <c r="AB25" s="19" t="s">
        <v>67</v>
      </c>
      <c r="AC25" s="1"/>
      <c r="AD25" s="13" t="s">
        <v>26</v>
      </c>
      <c r="AE25" s="14" t="s">
        <v>26</v>
      </c>
      <c r="AF25" s="14" t="s">
        <v>26</v>
      </c>
      <c r="AG25" s="14" t="s">
        <v>26</v>
      </c>
      <c r="AH25" s="14"/>
      <c r="AI25" s="14" t="s">
        <v>26</v>
      </c>
      <c r="AJ25" s="14"/>
      <c r="AK25" s="14" t="s">
        <v>26</v>
      </c>
      <c r="AL25" s="14"/>
      <c r="AM25" s="14"/>
      <c r="AN25" s="14"/>
      <c r="AO25" s="14"/>
      <c r="AP25" s="14" t="s">
        <v>26</v>
      </c>
      <c r="AQ25" s="14" t="s">
        <v>26</v>
      </c>
      <c r="AR25" s="15" t="s">
        <v>68</v>
      </c>
      <c r="AS25" s="15"/>
      <c r="AT25" s="16" t="s">
        <v>69</v>
      </c>
      <c r="AU25" s="17" t="s">
        <v>70</v>
      </c>
      <c r="AV25" s="16"/>
      <c r="AW25" s="17"/>
      <c r="AX25" s="34">
        <v>9</v>
      </c>
      <c r="AY25" s="35">
        <v>350000</v>
      </c>
      <c r="AZ25" s="35">
        <f t="shared" si="0"/>
        <v>3150000</v>
      </c>
      <c r="BA25" s="36" t="s">
        <v>199</v>
      </c>
      <c r="BB25" s="65">
        <v>43395</v>
      </c>
      <c r="BC25" s="65" t="e">
        <f>VLOOKUP(B25,#REF!,30,0)</f>
        <v>#REF!</v>
      </c>
      <c r="BD25" s="3"/>
    </row>
    <row r="26" spans="1:241" s="4" customFormat="1" ht="21" customHeight="1">
      <c r="A26" s="32">
        <v>21</v>
      </c>
      <c r="B26" s="37">
        <v>175</v>
      </c>
      <c r="C26" s="9" t="s">
        <v>285</v>
      </c>
      <c r="D26" s="10" t="s">
        <v>232</v>
      </c>
      <c r="E26" s="1"/>
      <c r="F26" s="11" t="s">
        <v>119</v>
      </c>
      <c r="G26" s="12">
        <v>33423</v>
      </c>
      <c r="H26" s="1"/>
      <c r="I26" s="12" t="s">
        <v>111</v>
      </c>
      <c r="J26" s="12" t="s">
        <v>25</v>
      </c>
      <c r="K26" s="67" t="s">
        <v>254</v>
      </c>
      <c r="L26" s="2" t="s">
        <v>200</v>
      </c>
      <c r="M26" s="1">
        <v>186747141</v>
      </c>
      <c r="N26" s="12">
        <v>38807</v>
      </c>
      <c r="O26" s="2" t="s">
        <v>111</v>
      </c>
      <c r="P26" s="2"/>
      <c r="Q26" s="2" t="s">
        <v>233</v>
      </c>
      <c r="R26" s="2" t="s">
        <v>234</v>
      </c>
      <c r="S26" s="2" t="s">
        <v>111</v>
      </c>
      <c r="T26" s="1"/>
      <c r="U26" s="2"/>
      <c r="V26" s="2" t="s">
        <v>233</v>
      </c>
      <c r="W26" s="2" t="s">
        <v>234</v>
      </c>
      <c r="X26" s="2" t="s">
        <v>111</v>
      </c>
      <c r="Y26" s="1"/>
      <c r="Z26" s="3"/>
      <c r="AA26" s="17" t="s">
        <v>235</v>
      </c>
      <c r="AB26" s="19" t="s">
        <v>236</v>
      </c>
      <c r="AC26" s="1"/>
      <c r="AD26" s="13" t="s">
        <v>26</v>
      </c>
      <c r="AE26" s="14" t="s">
        <v>26</v>
      </c>
      <c r="AF26" s="14" t="s">
        <v>26</v>
      </c>
      <c r="AG26" s="14" t="s">
        <v>26</v>
      </c>
      <c r="AH26" s="14"/>
      <c r="AI26" s="14" t="s">
        <v>26</v>
      </c>
      <c r="AJ26" s="14"/>
      <c r="AK26" s="14" t="s">
        <v>26</v>
      </c>
      <c r="AL26" s="14"/>
      <c r="AM26" s="14"/>
      <c r="AN26" s="14"/>
      <c r="AO26" s="14" t="s">
        <v>26</v>
      </c>
      <c r="AP26" s="14" t="s">
        <v>26</v>
      </c>
      <c r="AQ26" s="14" t="s">
        <v>26</v>
      </c>
      <c r="AR26" s="15" t="s">
        <v>213</v>
      </c>
      <c r="AS26" s="15"/>
      <c r="AT26" s="16" t="s">
        <v>36</v>
      </c>
      <c r="AU26" s="17"/>
      <c r="AV26" s="16"/>
      <c r="AW26" s="17"/>
      <c r="AX26" s="34">
        <v>9</v>
      </c>
      <c r="AY26" s="35">
        <v>350000</v>
      </c>
      <c r="AZ26" s="35">
        <f t="shared" si="0"/>
        <v>3150000</v>
      </c>
      <c r="BA26" s="36" t="s">
        <v>199</v>
      </c>
      <c r="BB26" s="65">
        <v>43839</v>
      </c>
      <c r="BC26" s="65" t="e">
        <f>VLOOKUP(B26,#REF!,30,0)</f>
        <v>#REF!</v>
      </c>
      <c r="BD26" s="3"/>
    </row>
    <row r="27" spans="1:241" s="4" customFormat="1" ht="21" customHeight="1">
      <c r="A27" s="32">
        <v>22</v>
      </c>
      <c r="B27" s="37">
        <v>72</v>
      </c>
      <c r="C27" s="9" t="s">
        <v>286</v>
      </c>
      <c r="D27" s="10" t="s">
        <v>153</v>
      </c>
      <c r="E27" s="1"/>
      <c r="F27" s="11" t="s">
        <v>154</v>
      </c>
      <c r="G27" s="12">
        <v>34410</v>
      </c>
      <c r="H27" s="1"/>
      <c r="I27" s="12" t="s">
        <v>28</v>
      </c>
      <c r="J27" s="18" t="s">
        <v>25</v>
      </c>
      <c r="K27" s="67" t="s">
        <v>254</v>
      </c>
      <c r="L27" s="33" t="s">
        <v>200</v>
      </c>
      <c r="M27" s="1">
        <v>205829953</v>
      </c>
      <c r="N27" s="12">
        <v>40754</v>
      </c>
      <c r="O27" s="1" t="s">
        <v>28</v>
      </c>
      <c r="P27" s="1" t="s">
        <v>155</v>
      </c>
      <c r="Q27" s="1" t="s">
        <v>156</v>
      </c>
      <c r="R27" s="1" t="s">
        <v>2</v>
      </c>
      <c r="S27" s="1" t="s">
        <v>28</v>
      </c>
      <c r="T27" s="1"/>
      <c r="U27" s="1" t="s">
        <v>155</v>
      </c>
      <c r="V27" s="1" t="s">
        <v>156</v>
      </c>
      <c r="W27" s="1" t="s">
        <v>2</v>
      </c>
      <c r="X27" s="1" t="s">
        <v>28</v>
      </c>
      <c r="Y27" s="1"/>
      <c r="Z27" s="3"/>
      <c r="AA27" s="17" t="s">
        <v>157</v>
      </c>
      <c r="AB27" s="19" t="s">
        <v>158</v>
      </c>
      <c r="AC27" s="1"/>
      <c r="AD27" s="13" t="s">
        <v>26</v>
      </c>
      <c r="AE27" s="14"/>
      <c r="AF27" s="14"/>
      <c r="AG27" s="14"/>
      <c r="AH27" s="14" t="s">
        <v>26</v>
      </c>
      <c r="AI27" s="14" t="s">
        <v>26</v>
      </c>
      <c r="AJ27" s="14"/>
      <c r="AK27" s="14"/>
      <c r="AL27" s="14" t="s">
        <v>26</v>
      </c>
      <c r="AM27" s="14"/>
      <c r="AN27" s="14">
        <v>3</v>
      </c>
      <c r="AO27" s="14" t="s">
        <v>26</v>
      </c>
      <c r="AP27" s="14" t="s">
        <v>26</v>
      </c>
      <c r="AQ27" s="14" t="s">
        <v>26</v>
      </c>
      <c r="AR27" s="15" t="s">
        <v>106</v>
      </c>
      <c r="AS27" s="15"/>
      <c r="AT27" s="16" t="s">
        <v>29</v>
      </c>
      <c r="AU27" s="17"/>
      <c r="AV27" s="16"/>
      <c r="AW27" s="17"/>
      <c r="AX27" s="34">
        <v>9</v>
      </c>
      <c r="AY27" s="35">
        <v>350000</v>
      </c>
      <c r="AZ27" s="35">
        <f t="shared" si="0"/>
        <v>3150000</v>
      </c>
      <c r="BA27" s="36" t="s">
        <v>199</v>
      </c>
      <c r="BB27" s="65">
        <v>43360</v>
      </c>
      <c r="BC27" s="65" t="e">
        <f>VLOOKUP(B27,#REF!,30,0)</f>
        <v>#REF!</v>
      </c>
      <c r="BD27" s="3"/>
    </row>
    <row r="28" spans="1:241" s="4" customFormat="1" ht="21" customHeight="1">
      <c r="A28" s="32">
        <v>23</v>
      </c>
      <c r="B28" s="37">
        <v>76</v>
      </c>
      <c r="C28" s="9" t="s">
        <v>287</v>
      </c>
      <c r="D28" s="10" t="s">
        <v>184</v>
      </c>
      <c r="E28" s="1"/>
      <c r="F28" s="11" t="s">
        <v>185</v>
      </c>
      <c r="G28" s="12">
        <v>34683</v>
      </c>
      <c r="H28" s="1"/>
      <c r="I28" s="12" t="s">
        <v>12</v>
      </c>
      <c r="J28" s="12" t="s">
        <v>27</v>
      </c>
      <c r="K28" s="67" t="s">
        <v>254</v>
      </c>
      <c r="L28" s="33" t="s">
        <v>200</v>
      </c>
      <c r="M28" s="1">
        <v>201684825</v>
      </c>
      <c r="N28" s="12">
        <v>40680</v>
      </c>
      <c r="O28" s="1" t="s">
        <v>12</v>
      </c>
      <c r="P28" s="1" t="s">
        <v>186</v>
      </c>
      <c r="Q28" s="1" t="s">
        <v>44</v>
      </c>
      <c r="R28" s="1" t="s">
        <v>35</v>
      </c>
      <c r="S28" s="1" t="s">
        <v>12</v>
      </c>
      <c r="T28" s="1"/>
      <c r="U28" s="1" t="s">
        <v>186</v>
      </c>
      <c r="V28" s="1" t="s">
        <v>44</v>
      </c>
      <c r="W28" s="1" t="s">
        <v>35</v>
      </c>
      <c r="X28" s="1" t="s">
        <v>12</v>
      </c>
      <c r="Y28" s="1"/>
      <c r="Z28" s="3"/>
      <c r="AA28" s="17" t="s">
        <v>187</v>
      </c>
      <c r="AB28" s="19" t="s">
        <v>188</v>
      </c>
      <c r="AC28" s="1"/>
      <c r="AD28" s="13" t="s">
        <v>26</v>
      </c>
      <c r="AE28" s="14"/>
      <c r="AF28" s="14"/>
      <c r="AG28" s="14"/>
      <c r="AH28" s="14" t="s">
        <v>26</v>
      </c>
      <c r="AI28" s="14" t="s">
        <v>26</v>
      </c>
      <c r="AJ28" s="14" t="s">
        <v>26</v>
      </c>
      <c r="AK28" s="14"/>
      <c r="AL28" s="14" t="s">
        <v>26</v>
      </c>
      <c r="AM28" s="14"/>
      <c r="AN28" s="14">
        <v>3</v>
      </c>
      <c r="AO28" s="14" t="s">
        <v>26</v>
      </c>
      <c r="AP28" s="14" t="s">
        <v>26</v>
      </c>
      <c r="AQ28" s="14" t="s">
        <v>26</v>
      </c>
      <c r="AR28" s="15" t="s">
        <v>170</v>
      </c>
      <c r="AS28" s="15"/>
      <c r="AT28" s="16" t="s">
        <v>29</v>
      </c>
      <c r="AU28" s="17"/>
      <c r="AV28" s="16"/>
      <c r="AW28" s="17"/>
      <c r="AX28" s="34">
        <v>9</v>
      </c>
      <c r="AY28" s="35">
        <v>350000</v>
      </c>
      <c r="AZ28" s="35">
        <f t="shared" si="0"/>
        <v>3150000</v>
      </c>
      <c r="BA28" s="36" t="s">
        <v>199</v>
      </c>
      <c r="BB28" s="75">
        <v>43348</v>
      </c>
      <c r="BC28" s="65" t="e">
        <f>VLOOKUP(B28,#REF!,30,0)</f>
        <v>#REF!</v>
      </c>
      <c r="BD28" s="3"/>
    </row>
    <row r="29" spans="1:241" s="4" customFormat="1" ht="21" customHeight="1">
      <c r="A29" s="32">
        <v>24</v>
      </c>
      <c r="B29" s="37">
        <v>181</v>
      </c>
      <c r="C29" s="9" t="s">
        <v>288</v>
      </c>
      <c r="D29" s="10" t="s">
        <v>243</v>
      </c>
      <c r="E29" s="2"/>
      <c r="F29" s="11" t="s">
        <v>244</v>
      </c>
      <c r="G29" s="12">
        <v>34585</v>
      </c>
      <c r="H29" s="2"/>
      <c r="I29" s="12" t="s">
        <v>12</v>
      </c>
      <c r="J29" s="12" t="s">
        <v>25</v>
      </c>
      <c r="K29" s="67" t="s">
        <v>254</v>
      </c>
      <c r="L29" s="2" t="s">
        <v>200</v>
      </c>
      <c r="M29" s="2">
        <v>201682279</v>
      </c>
      <c r="N29" s="12">
        <v>40850</v>
      </c>
      <c r="O29" s="2" t="s">
        <v>12</v>
      </c>
      <c r="P29" s="2" t="s">
        <v>245</v>
      </c>
      <c r="Q29" s="2" t="s">
        <v>34</v>
      </c>
      <c r="R29" s="2" t="s">
        <v>1</v>
      </c>
      <c r="S29" s="2" t="s">
        <v>12</v>
      </c>
      <c r="T29" s="2"/>
      <c r="U29" s="2" t="s">
        <v>245</v>
      </c>
      <c r="V29" s="2" t="s">
        <v>34</v>
      </c>
      <c r="W29" s="2" t="s">
        <v>1</v>
      </c>
      <c r="X29" s="2" t="s">
        <v>12</v>
      </c>
      <c r="Y29" s="2"/>
      <c r="Z29" s="3"/>
      <c r="AA29" s="17" t="s">
        <v>246</v>
      </c>
      <c r="AB29" s="19" t="s">
        <v>247</v>
      </c>
      <c r="AC29" s="2"/>
      <c r="AD29" s="13" t="s">
        <v>26</v>
      </c>
      <c r="AE29" s="14"/>
      <c r="AF29" s="14"/>
      <c r="AG29" s="14"/>
      <c r="AH29" s="14"/>
      <c r="AI29" s="14" t="s">
        <v>26</v>
      </c>
      <c r="AJ29" s="14" t="s">
        <v>26</v>
      </c>
      <c r="AK29" s="14"/>
      <c r="AL29" s="14" t="s">
        <v>26</v>
      </c>
      <c r="AM29" s="14"/>
      <c r="AN29" s="14">
        <v>3</v>
      </c>
      <c r="AO29" s="14" t="s">
        <v>26</v>
      </c>
      <c r="AP29" s="14" t="s">
        <v>26</v>
      </c>
      <c r="AQ29" s="14" t="s">
        <v>26</v>
      </c>
      <c r="AR29" s="15" t="s">
        <v>31</v>
      </c>
      <c r="AS29" s="15"/>
      <c r="AT29" s="16" t="s">
        <v>29</v>
      </c>
      <c r="AU29" s="17"/>
      <c r="AV29" s="16"/>
      <c r="AW29" s="17"/>
      <c r="AX29" s="34">
        <v>9</v>
      </c>
      <c r="AY29" s="35">
        <v>350000</v>
      </c>
      <c r="AZ29" s="35">
        <f t="shared" si="0"/>
        <v>3150000</v>
      </c>
      <c r="BA29" s="36" t="s">
        <v>199</v>
      </c>
      <c r="BB29" s="65">
        <v>43833</v>
      </c>
      <c r="BC29" s="65" t="e">
        <f>VLOOKUP(B29,#REF!,30,0)</f>
        <v>#REF!</v>
      </c>
      <c r="BD29" s="3"/>
    </row>
    <row r="30" spans="1:241" s="52" customFormat="1" ht="20.25" customHeight="1">
      <c r="A30" s="64" t="s">
        <v>289</v>
      </c>
      <c r="B30" s="57"/>
      <c r="C30" s="57"/>
      <c r="D30" s="58"/>
      <c r="E30" s="58"/>
      <c r="F30" s="58"/>
      <c r="I30" s="40"/>
      <c r="J30" s="41"/>
      <c r="K30" s="42"/>
      <c r="L30" s="43"/>
      <c r="M30" s="42"/>
      <c r="N30" s="44"/>
      <c r="O30" s="42"/>
      <c r="P30" s="45"/>
      <c r="Q30" s="45"/>
      <c r="R30" s="45"/>
      <c r="S30" s="45"/>
      <c r="T30" s="45"/>
      <c r="U30" s="45"/>
      <c r="V30" s="45"/>
      <c r="W30" s="43"/>
      <c r="X30" s="42"/>
      <c r="Y30" s="46"/>
      <c r="Z30" s="46"/>
      <c r="AA30" s="46"/>
      <c r="AB30" s="46"/>
      <c r="AC30" s="46"/>
      <c r="AD30" s="47"/>
      <c r="AE30" s="47"/>
      <c r="AF30" s="47"/>
      <c r="AG30" s="47"/>
      <c r="AH30" s="48"/>
      <c r="AI30" s="47"/>
      <c r="AJ30" s="49"/>
      <c r="AK30" s="43"/>
      <c r="AL30" s="43"/>
      <c r="AM30" s="45"/>
      <c r="AN30" s="43"/>
      <c r="AO30" s="50"/>
      <c r="AP30" s="50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46"/>
      <c r="BC30" s="47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</row>
    <row r="31" spans="1:241" s="73" customFormat="1">
      <c r="A31" s="68"/>
      <c r="B31" s="68"/>
      <c r="C31" s="69"/>
      <c r="D31" s="68"/>
      <c r="E31" s="70"/>
      <c r="F31" s="71"/>
      <c r="G31" s="20"/>
      <c r="H31" s="21"/>
      <c r="I31" s="20"/>
      <c r="K31" s="21" t="s">
        <v>259</v>
      </c>
      <c r="L31" s="21" t="s">
        <v>260</v>
      </c>
      <c r="M31" s="72"/>
      <c r="AB31" s="21" t="s">
        <v>258</v>
      </c>
      <c r="BB31" s="21" t="s">
        <v>263</v>
      </c>
    </row>
    <row r="32" spans="1:241" s="73" customFormat="1">
      <c r="A32" s="68"/>
      <c r="B32" s="68"/>
      <c r="C32" s="68"/>
      <c r="D32" s="68"/>
      <c r="E32" s="70"/>
      <c r="F32" s="71"/>
      <c r="G32" s="20"/>
      <c r="H32" s="21"/>
      <c r="I32" s="20"/>
      <c r="K32" s="21" t="s">
        <v>261</v>
      </c>
      <c r="L32" s="72"/>
      <c r="M32" s="72"/>
      <c r="AB32" s="68"/>
      <c r="BB32" s="21" t="s">
        <v>264</v>
      </c>
    </row>
    <row r="33" spans="1:57" s="73" customFormat="1">
      <c r="A33" s="68"/>
      <c r="B33" s="68"/>
      <c r="C33" s="68"/>
      <c r="D33" s="68"/>
      <c r="E33" s="70"/>
      <c r="F33" s="70"/>
      <c r="G33" s="20"/>
      <c r="H33" s="21"/>
      <c r="I33" s="20"/>
      <c r="J33" s="21"/>
      <c r="K33" s="20"/>
      <c r="L33" s="72"/>
      <c r="M33" s="72"/>
      <c r="AB33" s="68"/>
    </row>
    <row r="34" spans="1:57" s="73" customFormat="1">
      <c r="A34" s="68"/>
      <c r="B34" s="68"/>
      <c r="C34" s="68"/>
      <c r="D34" s="68"/>
      <c r="E34" s="70"/>
      <c r="F34" s="70"/>
      <c r="G34" s="20"/>
      <c r="H34" s="21"/>
      <c r="I34" s="20"/>
      <c r="J34" s="21"/>
      <c r="K34" s="20"/>
      <c r="L34" s="72"/>
      <c r="M34" s="72"/>
      <c r="AB34" s="68"/>
    </row>
    <row r="35" spans="1:57" s="73" customFormat="1">
      <c r="A35" s="68"/>
      <c r="B35" s="68"/>
      <c r="C35" s="68"/>
      <c r="D35" s="68"/>
      <c r="E35" s="70"/>
      <c r="F35" s="70"/>
      <c r="G35" s="20"/>
      <c r="H35" s="21"/>
      <c r="I35" s="20"/>
      <c r="J35" s="21"/>
      <c r="K35" s="20"/>
      <c r="L35" s="72"/>
      <c r="M35" s="72"/>
      <c r="AB35" s="68"/>
    </row>
    <row r="36" spans="1:57" s="73" customFormat="1">
      <c r="A36" s="68"/>
      <c r="B36" s="68"/>
      <c r="C36" s="68"/>
      <c r="D36" s="68"/>
      <c r="E36" s="70"/>
      <c r="F36" s="70"/>
      <c r="G36" s="20"/>
      <c r="H36" s="21"/>
      <c r="I36" s="20"/>
      <c r="J36" s="21"/>
      <c r="K36" s="20"/>
      <c r="L36" s="72"/>
      <c r="M36" s="72"/>
      <c r="AB36" s="68"/>
    </row>
    <row r="37" spans="1:57" s="73" customFormat="1">
      <c r="A37" s="68"/>
      <c r="B37" s="68"/>
      <c r="C37" s="21"/>
      <c r="D37" s="68"/>
      <c r="E37" s="70"/>
      <c r="F37" s="71"/>
      <c r="G37" s="20"/>
      <c r="H37" s="21"/>
      <c r="I37" s="20"/>
      <c r="K37" s="21" t="s">
        <v>262</v>
      </c>
      <c r="L37" s="72"/>
      <c r="M37" s="72"/>
      <c r="AB37" s="21" t="s">
        <v>227</v>
      </c>
      <c r="AU37" s="74"/>
      <c r="AV37" s="74"/>
      <c r="AW37" s="74"/>
      <c r="AX37" s="74"/>
      <c r="AY37" s="74"/>
      <c r="AZ37" s="74"/>
      <c r="BA37" s="74"/>
      <c r="BB37" s="21" t="s">
        <v>228</v>
      </c>
      <c r="BC37" s="74"/>
      <c r="BD37" s="74"/>
      <c r="BE37" s="74"/>
    </row>
  </sheetData>
  <autoFilter ref="A5:BD5"/>
  <sortState ref="A7:IG30">
    <sortCondition ref="F7:F30"/>
    <sortCondition ref="D7:D30"/>
  </sortState>
  <mergeCells count="2">
    <mergeCell ref="A1:F1"/>
    <mergeCell ref="A2:F2"/>
  </mergeCells>
  <phoneticPr fontId="5" type="noConversion"/>
  <hyperlinks>
    <hyperlink ref="AB15" r:id="rId1"/>
    <hyperlink ref="AB7" r:id="rId2"/>
    <hyperlink ref="AB25" r:id="rId3"/>
    <hyperlink ref="AB8" r:id="rId4"/>
    <hyperlink ref="AB24" r:id="rId5"/>
    <hyperlink ref="AB17" r:id="rId6"/>
    <hyperlink ref="AB22" r:id="rId7"/>
    <hyperlink ref="AB21" r:id="rId8"/>
    <hyperlink ref="AB11" r:id="rId9"/>
    <hyperlink ref="AB18" r:id="rId10"/>
    <hyperlink ref="AB19" r:id="rId11"/>
    <hyperlink ref="AB6" r:id="rId12"/>
    <hyperlink ref="AB27" r:id="rId13"/>
    <hyperlink ref="AB20" r:id="rId14"/>
    <hyperlink ref="AB9" r:id="rId15"/>
    <hyperlink ref="AB12" r:id="rId16"/>
    <hyperlink ref="AB13" r:id="rId17"/>
    <hyperlink ref="AB28" r:id="rId18"/>
    <hyperlink ref="AB10" r:id="rId19"/>
    <hyperlink ref="AB16" r:id="rId20"/>
    <hyperlink ref="AB26" r:id="rId21"/>
    <hyperlink ref="AB23" r:id="rId22"/>
    <hyperlink ref="AB29" r:id="rId23"/>
    <hyperlink ref="AB14" r:id="rId24"/>
  </hyperlinks>
  <printOptions horizontalCentered="1"/>
  <pageMargins left="0.24" right="0.2" top="0.25" bottom="0.31" header="0.27" footer="0.24"/>
  <pageSetup paperSize="9" orientation="landscape" r:id="rId25"/>
  <headerFooter alignWithMargins="0">
    <oddFooter>&amp;R&amp;P</oddFooter>
  </headerFooter>
  <legacy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 lich</vt:lpstr>
      <vt:lpstr>'Du lich'!Print_Titles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Duy Lam</cp:lastModifiedBy>
  <cp:lastPrinted>2014-12-18T08:42:21Z</cp:lastPrinted>
  <dcterms:created xsi:type="dcterms:W3CDTF">2014-04-07T23:49:40Z</dcterms:created>
  <dcterms:modified xsi:type="dcterms:W3CDTF">2014-12-20T03:56:22Z</dcterms:modified>
</cp:coreProperties>
</file>