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36" sheetId="1" r:id="rId1"/>
  </sheets>
  <externalReferences>
    <externalReference r:id="rId4"/>
  </externalReferences>
  <definedNames>
    <definedName name="_xlnm.Print_Area" localSheetId="0">'Tuan 36'!$A$1:$O$91</definedName>
    <definedName name="_xlnm.Print_Titles" localSheetId="0">'Tuan 36'!$1:$6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  <author>Dong</author>
  </authors>
  <commentList>
    <comment ref="D8" authorId="0">
      <text>
        <r>
          <rPr>
            <b/>
            <sz val="9"/>
            <rFont val="Tahoma"/>
            <family val="2"/>
          </rPr>
          <t>Ghép KDN12</t>
        </r>
      </text>
    </comment>
    <comment ref="D10" authorId="0">
      <text>
        <r>
          <rPr>
            <b/>
            <sz val="9"/>
            <rFont val="Tahoma"/>
            <family val="2"/>
          </rPr>
          <t>Ghép KDN12</t>
        </r>
      </text>
    </comment>
    <comment ref="D12" authorId="0">
      <text>
        <r>
          <rPr>
            <b/>
            <sz val="9"/>
            <rFont val="Tahoma"/>
            <family val="2"/>
          </rPr>
          <t>Ghép KDN12</t>
        </r>
      </text>
    </comment>
    <comment ref="L15" authorId="1">
      <text>
        <r>
          <rPr>
            <b/>
            <sz val="9"/>
            <rFont val="Tahoma"/>
            <family val="2"/>
          </rPr>
          <t>Sáng Chủ nhật (Từ 7h00 đến 10h15)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Ghép KDN12</t>
        </r>
      </text>
    </comment>
    <comment ref="D22" authorId="0">
      <text>
        <r>
          <rPr>
            <b/>
            <sz val="9"/>
            <rFont val="Tahoma"/>
            <family val="2"/>
          </rPr>
          <t>Ghép KDN12</t>
        </r>
      </text>
    </comment>
    <comment ref="D24" authorId="0">
      <text>
        <r>
          <rPr>
            <b/>
            <sz val="9"/>
            <rFont val="Tahoma"/>
            <family val="2"/>
          </rPr>
          <t>Ghép KDN12</t>
        </r>
      </text>
    </comment>
    <comment ref="L27" authorId="1">
      <text>
        <r>
          <rPr>
            <b/>
            <sz val="9"/>
            <rFont val="Tahoma"/>
            <family val="2"/>
          </rPr>
          <t>Sáng Chủ nhật (Từ 7h00 đến 10h15)</t>
        </r>
        <r>
          <rPr>
            <sz val="9"/>
            <rFont val="Tahoma"/>
            <family val="2"/>
          </rPr>
          <t xml:space="preserve">
</t>
        </r>
      </text>
    </comment>
    <comment ref="L39" authorId="1">
      <text>
        <r>
          <rPr>
            <b/>
            <sz val="9"/>
            <rFont val="Tahoma"/>
            <family val="2"/>
          </rPr>
          <t xml:space="preserve">Chiều CHỦ NHẬT (Từ 13h00 đến 16h15)
</t>
        </r>
        <r>
          <rPr>
            <sz val="9"/>
            <rFont val="Tahoma"/>
            <family val="2"/>
          </rPr>
          <t xml:space="preserve">
</t>
        </r>
      </text>
    </comment>
    <comment ref="E50" authorId="1">
      <text>
        <r>
          <rPr>
            <b/>
            <sz val="8"/>
            <rFont val="Tahoma"/>
            <family val="2"/>
          </rPr>
          <t>Dạy 1,5 giờ</t>
        </r>
        <r>
          <rPr>
            <sz val="8"/>
            <rFont val="Tahoma"/>
            <family val="2"/>
          </rPr>
          <t xml:space="preserve">
</t>
        </r>
      </text>
    </comment>
    <comment ref="L51" authorId="1">
      <text>
        <r>
          <rPr>
            <b/>
            <sz val="9"/>
            <rFont val="Tahoma"/>
            <family val="2"/>
          </rPr>
          <t xml:space="preserve">Chiều CHỦ NHẬT (Từ 13h00 đến 16h15)
</t>
        </r>
        <r>
          <rPr>
            <sz val="9"/>
            <rFont val="Tahoma"/>
            <family val="2"/>
          </rPr>
          <t xml:space="preserve">
</t>
        </r>
      </text>
    </comment>
    <comment ref="D56" authorId="2">
      <text>
        <r>
          <rPr>
            <b/>
            <sz val="8"/>
            <rFont val="Tahoma"/>
            <family val="2"/>
          </rPr>
          <t>Ghép QTH12</t>
        </r>
      </text>
    </comment>
    <comment ref="D58" authorId="0">
      <text>
        <r>
          <rPr>
            <b/>
            <sz val="9"/>
            <rFont val="Tahoma"/>
            <family val="2"/>
          </rPr>
          <t>Ghép QTH12</t>
        </r>
      </text>
    </comment>
    <comment ref="D66" authorId="2">
      <text>
        <r>
          <rPr>
            <b/>
            <sz val="8"/>
            <rFont val="Tahoma"/>
            <family val="2"/>
          </rPr>
          <t>Ghép QTH12</t>
        </r>
      </text>
    </comment>
    <comment ref="D68" authorId="0">
      <text>
        <r>
          <rPr>
            <b/>
            <sz val="9"/>
            <rFont val="Tahoma"/>
            <family val="2"/>
          </rPr>
          <t>Ghép QTH12</t>
        </r>
      </text>
    </comment>
    <comment ref="D76" authorId="2">
      <text>
        <r>
          <rPr>
            <b/>
            <sz val="8"/>
            <rFont val="Tahoma"/>
            <family val="2"/>
          </rPr>
          <t>Ghép DLL12</t>
        </r>
      </text>
    </comment>
    <comment ref="D82" authorId="0">
      <text>
        <r>
          <rPr>
            <b/>
            <sz val="9"/>
            <rFont val="Tahoma"/>
            <family val="2"/>
          </rPr>
          <t>Ghép DLL12</t>
        </r>
      </text>
    </comment>
    <comment ref="D84" authorId="2">
      <text>
        <r>
          <rPr>
            <b/>
            <sz val="8"/>
            <rFont val="Tahoma"/>
            <family val="2"/>
          </rPr>
          <t>Ghép DLL12</t>
        </r>
      </text>
    </comment>
  </commentList>
</comments>
</file>

<file path=xl/sharedStrings.xml><?xml version="1.0" encoding="utf-8"?>
<sst xmlns="http://schemas.openxmlformats.org/spreadsheetml/2006/main" count="283" uniqueCount="94">
  <si>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</si>
  <si>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</si>
  <si>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</si>
  <si>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36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08/04/2013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14/0</t>
    </r>
    <r>
      <rPr>
        <b/>
        <i/>
        <sz val="14"/>
        <color indexed="12"/>
        <rFont val="Times New Roman"/>
        <family val="1"/>
      </rPr>
      <t>4</t>
    </r>
    <r>
      <rPr>
        <b/>
        <i/>
        <sz val="14"/>
        <color indexed="12"/>
        <rFont val="Times New Roman"/>
        <family val="1"/>
      </rPr>
      <t>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</si>
  <si>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</si>
  <si>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</si>
  <si>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</si>
  <si>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</si>
  <si>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</si>
  <si>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</si>
  <si>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</si>
  <si>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</si>
  <si>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</si>
  <si>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</si>
  <si>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</si>
  <si>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</si>
  <si>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</si>
  <si>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</si>
  <si>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</si>
  <si>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</si>
  <si>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</si>
  <si>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</si>
  <si>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</si>
  <si>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</si>
  <si>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MTH</t>
  </si>
  <si>
    <t>Toán cao cấp C</t>
  </si>
  <si>
    <t>ThS. Nguyễn Thị Lệ Nhung</t>
  </si>
  <si>
    <t>Từ tuần 29 đến tuần 40</t>
  </si>
  <si>
    <t>Thứ 3</t>
  </si>
  <si>
    <t>GĐ: 401
(182 NVL)</t>
  </si>
  <si>
    <t>Ghép
 B18KDN12</t>
  </si>
  <si>
    <t>COM</t>
  </si>
  <si>
    <t>Nói và trình bày (tiếng Việt)</t>
  </si>
  <si>
    <t>ThS. Lê Thị Hải</t>
  </si>
  <si>
    <t>DTE</t>
  </si>
  <si>
    <t>Kỹ năng xin việc</t>
  </si>
  <si>
    <t>ThS. Nguyễn Đình Bá</t>
  </si>
  <si>
    <t>Từ tuần 30 đến tuần 40</t>
  </si>
  <si>
    <t>Thứ 2</t>
  </si>
  <si>
    <t>ECO</t>
  </si>
  <si>
    <t>Căn bản kinh tế vĩ mô</t>
  </si>
  <si>
    <t>ThS. Hồ Nguyên Khoa</t>
  </si>
  <si>
    <t>Thứ 6</t>
  </si>
  <si>
    <t>GĐ: 401 (182 NVL)</t>
  </si>
  <si>
    <t>Sáng CN</t>
  </si>
  <si>
    <t>GĐ: 301 (182 NVL)</t>
  </si>
  <si>
    <t>ACC</t>
  </si>
  <si>
    <t>Nguyên lý kế toán 2</t>
  </si>
  <si>
    <t>ThS. Nguyễn Thị Kim Hương</t>
  </si>
  <si>
    <t>Thứ 5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</si>
  <si>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</si>
  <si>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</si>
  <si>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7</t>
  </si>
  <si>
    <r>
      <t>Phòng 801</t>
    </r>
    <r>
      <rPr>
        <vertAlign val="superscript"/>
        <sz val="10"/>
        <color indexed="10"/>
        <rFont val="Times New Roman"/>
        <family val="1"/>
      </rPr>
      <t>B</t>
    </r>
    <r>
      <rPr>
        <sz val="10"/>
        <color indexed="10"/>
        <rFont val="Times New Roman"/>
        <family val="1"/>
      </rPr>
      <t xml:space="preserve">
(182 NVL)</t>
    </r>
  </si>
  <si>
    <t>KẾT THÚC MÔN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</si>
  <si>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</t>
    </r>
  </si>
  <si>
    <t>ThS. Nguyễn Thị Ngọc Bích</t>
  </si>
  <si>
    <t>GĐ: 501
(182 NVL)</t>
  </si>
  <si>
    <t>Ghép
 B18QNH12</t>
  </si>
  <si>
    <t>ThS. Hoàng Thị Hường</t>
  </si>
  <si>
    <t>Thứ 4</t>
  </si>
  <si>
    <t>GĐ: 501 (182 NVL)</t>
  </si>
  <si>
    <t>Chiều CN</t>
  </si>
  <si>
    <t>ThS. Thái Nữ Hạ Uyên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</si>
  <si>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B18QNH2</t>
    </r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</si>
  <si>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</si>
  <si>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Phan Quý</t>
  </si>
  <si>
    <t>Ghép
 B18PSU-QTH12</t>
  </si>
  <si>
    <t>ThS. Ngô Thảo Quỳnh</t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</si>
  <si>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</si>
  <si>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</si>
  <si>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</si>
  <si>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</si>
  <si>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Lê Thị Bích Ngọc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</si>
  <si>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</si>
  <si>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</si>
  <si>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</si>
  <si>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B18DLL12</t>
  </si>
  <si>
    <t>ThS. Nguyễn Thị Kim Bài</t>
  </si>
  <si>
    <t>GĐ: 301
(182 NVL)</t>
  </si>
  <si>
    <t>ThS. Phan Văn Sơn</t>
  </si>
  <si>
    <t>FIN</t>
  </si>
  <si>
    <t>Quản trị tài chính 1</t>
  </si>
  <si>
    <t>ThS. Nguyễn Thị Minh Hà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</si>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</sst>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4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right" vertical="center"/>
    </xf>
    <xf numFmtId="0" fontId="34" fillId="33" borderId="13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33" borderId="14" xfId="0" applyFont="1" applyFill="1" applyBorder="1" applyAlignment="1">
      <alignment horizontal="right" vertical="center"/>
    </xf>
    <xf numFmtId="0" fontId="34" fillId="33" borderId="20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right" vertical="center"/>
    </xf>
    <xf numFmtId="0" fontId="65" fillId="33" borderId="13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33" borderId="14" xfId="0" applyFont="1" applyFill="1" applyBorder="1" applyAlignment="1">
      <alignment horizontal="right" vertical="center"/>
    </xf>
    <xf numFmtId="0" fontId="65" fillId="33" borderId="20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/>
    </xf>
    <xf numFmtId="0" fontId="66" fillId="0" borderId="11" xfId="0" applyFont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0.%20B18%20(Dot%20hoc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29"/>
      <sheetName val="Tuan 30"/>
      <sheetName val="Tuan 31"/>
      <sheetName val="Tuan 32"/>
      <sheetName val="Tuan 33"/>
      <sheetName val="Tuan 34"/>
      <sheetName val="Tuan 35"/>
      <sheetName val="Tuan 36"/>
      <sheetName val="Tuan 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16">
      <selection activeCell="L22" sqref="L22:L23"/>
    </sheetView>
  </sheetViews>
  <sheetFormatPr defaultColWidth="9.00390625" defaultRowHeight="15.75"/>
  <cols>
    <col min="1" max="1" width="3.875" style="127" customWidth="1"/>
    <col min="2" max="2" width="7.50390625" style="127" bestFit="1" customWidth="1"/>
    <col min="3" max="3" width="4.25390625" style="127" bestFit="1" customWidth="1"/>
    <col min="4" max="4" width="20.125" style="128" customWidth="1"/>
    <col min="5" max="5" width="21.50390625" style="128" bestFit="1" customWidth="1"/>
    <col min="6" max="6" width="4.25390625" style="128" customWidth="1"/>
    <col min="7" max="7" width="3.75390625" style="128" customWidth="1"/>
    <col min="8" max="8" width="6.125" style="128" customWidth="1"/>
    <col min="9" max="9" width="6.375" style="128" customWidth="1"/>
    <col min="10" max="10" width="10.375" style="128" customWidth="1"/>
    <col min="11" max="11" width="6.75390625" style="128" hidden="1" customWidth="1"/>
    <col min="12" max="12" width="8.125" style="128" customWidth="1"/>
    <col min="13" max="13" width="13.625" style="128" customWidth="1"/>
    <col min="14" max="14" width="7.75390625" style="127" customWidth="1"/>
    <col min="15" max="15" width="14.125" style="127" customWidth="1"/>
    <col min="16" max="16384" width="9.00390625" style="128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23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23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8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7.25" customHeight="1">
      <c r="A8" s="28">
        <v>1</v>
      </c>
      <c r="B8" s="29" t="s">
        <v>24</v>
      </c>
      <c r="C8" s="30">
        <v>100</v>
      </c>
      <c r="D8" s="31" t="s">
        <v>25</v>
      </c>
      <c r="E8" s="32" t="s">
        <v>26</v>
      </c>
      <c r="F8" s="33">
        <v>2</v>
      </c>
      <c r="G8" s="33">
        <v>1</v>
      </c>
      <c r="H8" s="34">
        <f>(F8+G8)*16</f>
        <v>48</v>
      </c>
      <c r="I8" s="34">
        <f>ROUND((H8*0.75),0)</f>
        <v>36</v>
      </c>
      <c r="J8" s="35" t="s">
        <v>27</v>
      </c>
      <c r="K8" s="36"/>
      <c r="L8" s="37" t="s">
        <v>28</v>
      </c>
      <c r="M8" s="38" t="s">
        <v>29</v>
      </c>
      <c r="N8" s="36"/>
      <c r="O8" s="35" t="s">
        <v>30</v>
      </c>
    </row>
    <row r="9" spans="1:15" s="27" customFormat="1" ht="17.25" customHeight="1">
      <c r="A9" s="39"/>
      <c r="B9" s="40"/>
      <c r="C9" s="41"/>
      <c r="D9" s="42"/>
      <c r="E9" s="43"/>
      <c r="F9" s="44"/>
      <c r="G9" s="44"/>
      <c r="H9" s="45"/>
      <c r="I9" s="45"/>
      <c r="J9" s="46"/>
      <c r="K9" s="47"/>
      <c r="L9" s="48"/>
      <c r="M9" s="49"/>
      <c r="N9" s="50"/>
      <c r="O9" s="46"/>
    </row>
    <row r="10" spans="1:15" s="27" customFormat="1" ht="17.25" customHeight="1">
      <c r="A10" s="51">
        <v>2</v>
      </c>
      <c r="B10" s="52" t="s">
        <v>31</v>
      </c>
      <c r="C10" s="53">
        <v>101</v>
      </c>
      <c r="D10" s="54" t="s">
        <v>32</v>
      </c>
      <c r="E10" s="55" t="s">
        <v>33</v>
      </c>
      <c r="F10" s="56">
        <v>2</v>
      </c>
      <c r="G10" s="56"/>
      <c r="H10" s="57">
        <f>(F10+G10)*16</f>
        <v>32</v>
      </c>
      <c r="I10" s="57">
        <f>ROUND((H10*0.75),0)</f>
        <v>24</v>
      </c>
      <c r="J10" s="58" t="s">
        <v>27</v>
      </c>
      <c r="K10" s="59"/>
      <c r="L10" s="60"/>
      <c r="M10" s="61"/>
      <c r="N10" s="59"/>
      <c r="O10" s="60"/>
    </row>
    <row r="11" spans="1:15" s="27" customFormat="1" ht="17.25" customHeight="1">
      <c r="A11" s="62"/>
      <c r="B11" s="63"/>
      <c r="C11" s="64"/>
      <c r="D11" s="65"/>
      <c r="E11" s="66"/>
      <c r="F11" s="67"/>
      <c r="G11" s="67"/>
      <c r="H11" s="68"/>
      <c r="I11" s="68"/>
      <c r="J11" s="69"/>
      <c r="K11" s="70"/>
      <c r="L11" s="71"/>
      <c r="M11" s="72"/>
      <c r="N11" s="73"/>
      <c r="O11" s="74"/>
    </row>
    <row r="12" spans="1:15" s="27" customFormat="1" ht="17.25" customHeight="1">
      <c r="A12" s="28">
        <v>3</v>
      </c>
      <c r="B12" s="29" t="s">
        <v>34</v>
      </c>
      <c r="C12" s="30">
        <v>302</v>
      </c>
      <c r="D12" s="31" t="s">
        <v>35</v>
      </c>
      <c r="E12" s="32" t="s">
        <v>36</v>
      </c>
      <c r="F12" s="33">
        <v>2</v>
      </c>
      <c r="G12" s="33"/>
      <c r="H12" s="34">
        <f>(F12+G12)*16</f>
        <v>32</v>
      </c>
      <c r="I12" s="34">
        <f>ROUND((H12*0.75),0)</f>
        <v>24</v>
      </c>
      <c r="J12" s="35" t="s">
        <v>37</v>
      </c>
      <c r="K12" s="36"/>
      <c r="L12" s="75" t="s">
        <v>38</v>
      </c>
      <c r="M12" s="38" t="s">
        <v>29</v>
      </c>
      <c r="N12" s="36"/>
      <c r="O12" s="35" t="s">
        <v>30</v>
      </c>
    </row>
    <row r="13" spans="1:15" s="27" customFormat="1" ht="17.25" customHeight="1">
      <c r="A13" s="39"/>
      <c r="B13" s="40"/>
      <c r="C13" s="41"/>
      <c r="D13" s="42"/>
      <c r="E13" s="43"/>
      <c r="F13" s="44"/>
      <c r="G13" s="44"/>
      <c r="H13" s="45"/>
      <c r="I13" s="45"/>
      <c r="J13" s="46"/>
      <c r="K13" s="47"/>
      <c r="L13" s="76"/>
      <c r="M13" s="49"/>
      <c r="N13" s="50"/>
      <c r="O13" s="46"/>
    </row>
    <row r="14" spans="1:15" s="27" customFormat="1" ht="17.25" customHeight="1">
      <c r="A14" s="28">
        <v>4</v>
      </c>
      <c r="B14" s="29" t="s">
        <v>39</v>
      </c>
      <c r="C14" s="30">
        <v>152</v>
      </c>
      <c r="D14" s="31" t="s">
        <v>40</v>
      </c>
      <c r="E14" s="31" t="s">
        <v>41</v>
      </c>
      <c r="F14" s="33">
        <v>3</v>
      </c>
      <c r="G14" s="33"/>
      <c r="H14" s="34">
        <f>(F14+G14)*16</f>
        <v>48</v>
      </c>
      <c r="I14" s="34">
        <f>ROUND((H14*0.75),0)</f>
        <v>36</v>
      </c>
      <c r="J14" s="35" t="s">
        <v>27</v>
      </c>
      <c r="K14" s="36"/>
      <c r="L14" s="77" t="s">
        <v>42</v>
      </c>
      <c r="M14" s="78" t="s">
        <v>43</v>
      </c>
      <c r="N14" s="36"/>
      <c r="O14" s="35" t="s">
        <v>30</v>
      </c>
    </row>
    <row r="15" spans="1:15" s="27" customFormat="1" ht="17.25" customHeight="1">
      <c r="A15" s="39"/>
      <c r="B15" s="40"/>
      <c r="C15" s="41"/>
      <c r="D15" s="42"/>
      <c r="E15" s="42"/>
      <c r="F15" s="44"/>
      <c r="G15" s="44"/>
      <c r="H15" s="45"/>
      <c r="I15" s="45"/>
      <c r="J15" s="46"/>
      <c r="K15" s="47"/>
      <c r="L15" s="79" t="s">
        <v>44</v>
      </c>
      <c r="M15" s="80" t="s">
        <v>45</v>
      </c>
      <c r="N15" s="50"/>
      <c r="O15" s="46"/>
    </row>
    <row r="16" spans="1:15" s="27" customFormat="1" ht="17.25" customHeight="1">
      <c r="A16" s="28">
        <v>5</v>
      </c>
      <c r="B16" s="29" t="s">
        <v>46</v>
      </c>
      <c r="C16" s="30">
        <v>202</v>
      </c>
      <c r="D16" s="31" t="s">
        <v>47</v>
      </c>
      <c r="E16" s="32" t="s">
        <v>48</v>
      </c>
      <c r="F16" s="33">
        <v>3</v>
      </c>
      <c r="G16" s="33"/>
      <c r="H16" s="34">
        <f>(F16+G16)*16</f>
        <v>48</v>
      </c>
      <c r="I16" s="34">
        <f>ROUND((H16*0.75),0)</f>
        <v>36</v>
      </c>
      <c r="J16" s="35" t="s">
        <v>27</v>
      </c>
      <c r="K16" s="36"/>
      <c r="L16" s="75" t="s">
        <v>49</v>
      </c>
      <c r="M16" s="38" t="s">
        <v>29</v>
      </c>
      <c r="N16" s="36"/>
      <c r="O16" s="35" t="s">
        <v>30</v>
      </c>
    </row>
    <row r="17" spans="1:15" s="27" customFormat="1" ht="17.25" customHeight="1">
      <c r="A17" s="39"/>
      <c r="B17" s="40"/>
      <c r="C17" s="41"/>
      <c r="D17" s="42"/>
      <c r="E17" s="43"/>
      <c r="F17" s="44"/>
      <c r="G17" s="44"/>
      <c r="H17" s="45"/>
      <c r="I17" s="45"/>
      <c r="J17" s="46"/>
      <c r="K17" s="47"/>
      <c r="L17" s="76"/>
      <c r="M17" s="49"/>
      <c r="N17" s="50"/>
      <c r="O17" s="46"/>
    </row>
    <row r="18" spans="1:15" s="27" customFormat="1" ht="18.75" customHeight="1">
      <c r="A18" s="81"/>
      <c r="B18" s="82"/>
      <c r="C18" s="83"/>
      <c r="D18" s="84" t="s">
        <v>50</v>
      </c>
      <c r="E18" s="85"/>
      <c r="F18" s="81">
        <f>SUM(F8:F17)</f>
        <v>12</v>
      </c>
      <c r="G18" s="81">
        <f>SUM(G8:G17)</f>
        <v>1</v>
      </c>
      <c r="H18" s="81">
        <f>SUM(H8:H17)</f>
        <v>208</v>
      </c>
      <c r="I18" s="81">
        <f>SUM(I8:I17)</f>
        <v>156</v>
      </c>
      <c r="J18" s="86"/>
      <c r="K18" s="87">
        <f>SUM(K10:K17)</f>
        <v>0</v>
      </c>
      <c r="L18" s="88"/>
      <c r="M18" s="89"/>
      <c r="N18" s="81"/>
      <c r="O18" s="81"/>
    </row>
    <row r="19" spans="1:15" s="27" customFormat="1" ht="18.75" customHeight="1">
      <c r="A19" s="21" t="s">
        <v>51</v>
      </c>
      <c r="B19" s="22"/>
      <c r="C19" s="22"/>
      <c r="D19" s="23"/>
      <c r="E19" s="24"/>
      <c r="F19" s="25"/>
      <c r="G19" s="25"/>
      <c r="H19" s="24"/>
      <c r="I19" s="24"/>
      <c r="J19" s="23"/>
      <c r="K19" s="24"/>
      <c r="L19" s="90"/>
      <c r="M19" s="90"/>
      <c r="N19" s="25"/>
      <c r="O19" s="26"/>
    </row>
    <row r="20" spans="1:15" s="27" customFormat="1" ht="16.5" customHeight="1">
      <c r="A20" s="28">
        <v>1</v>
      </c>
      <c r="B20" s="29" t="s">
        <v>24</v>
      </c>
      <c r="C20" s="30">
        <v>100</v>
      </c>
      <c r="D20" s="31" t="s">
        <v>25</v>
      </c>
      <c r="E20" s="32" t="s">
        <v>26</v>
      </c>
      <c r="F20" s="33">
        <v>2</v>
      </c>
      <c r="G20" s="33">
        <v>1</v>
      </c>
      <c r="H20" s="34">
        <f>(F20+G20)*16</f>
        <v>48</v>
      </c>
      <c r="I20" s="34">
        <f>ROUND((H20*0.75),0)</f>
        <v>36</v>
      </c>
      <c r="J20" s="35" t="s">
        <v>27</v>
      </c>
      <c r="K20" s="36"/>
      <c r="L20" s="37" t="s">
        <v>28</v>
      </c>
      <c r="M20" s="38" t="s">
        <v>29</v>
      </c>
      <c r="N20" s="36"/>
      <c r="O20" s="35" t="s">
        <v>30</v>
      </c>
    </row>
    <row r="21" spans="1:15" s="27" customFormat="1" ht="16.5" customHeight="1">
      <c r="A21" s="39"/>
      <c r="B21" s="40"/>
      <c r="C21" s="41"/>
      <c r="D21" s="42"/>
      <c r="E21" s="43"/>
      <c r="F21" s="44"/>
      <c r="G21" s="44"/>
      <c r="H21" s="45"/>
      <c r="I21" s="45"/>
      <c r="J21" s="46"/>
      <c r="K21" s="47"/>
      <c r="L21" s="48"/>
      <c r="M21" s="49"/>
      <c r="N21" s="50"/>
      <c r="O21" s="46"/>
    </row>
    <row r="22" spans="1:15" s="27" customFormat="1" ht="16.5" customHeight="1">
      <c r="A22" s="51">
        <v>2</v>
      </c>
      <c r="B22" s="52" t="s">
        <v>31</v>
      </c>
      <c r="C22" s="53">
        <v>101</v>
      </c>
      <c r="D22" s="54" t="s">
        <v>32</v>
      </c>
      <c r="E22" s="55" t="s">
        <v>33</v>
      </c>
      <c r="F22" s="56">
        <v>2</v>
      </c>
      <c r="G22" s="56"/>
      <c r="H22" s="57">
        <f>(F22+G22)*16</f>
        <v>32</v>
      </c>
      <c r="I22" s="57">
        <f>ROUND((H22*0.75),0)</f>
        <v>24</v>
      </c>
      <c r="J22" s="58" t="s">
        <v>27</v>
      </c>
      <c r="K22" s="91"/>
      <c r="L22" s="92" t="s">
        <v>52</v>
      </c>
      <c r="M22" s="93" t="s">
        <v>53</v>
      </c>
      <c r="N22" s="59"/>
      <c r="O22" s="92" t="s">
        <v>54</v>
      </c>
    </row>
    <row r="23" spans="1:15" s="27" customFormat="1" ht="16.5" customHeight="1">
      <c r="A23" s="62"/>
      <c r="B23" s="63"/>
      <c r="C23" s="64"/>
      <c r="D23" s="65"/>
      <c r="E23" s="66"/>
      <c r="F23" s="67"/>
      <c r="G23" s="67"/>
      <c r="H23" s="68"/>
      <c r="I23" s="68"/>
      <c r="J23" s="69"/>
      <c r="K23" s="91"/>
      <c r="L23" s="94"/>
      <c r="M23" s="95"/>
      <c r="N23" s="73"/>
      <c r="O23" s="96"/>
    </row>
    <row r="24" spans="1:15" s="27" customFormat="1" ht="16.5" customHeight="1">
      <c r="A24" s="28">
        <v>3</v>
      </c>
      <c r="B24" s="29" t="s">
        <v>34</v>
      </c>
      <c r="C24" s="30">
        <v>302</v>
      </c>
      <c r="D24" s="31" t="s">
        <v>35</v>
      </c>
      <c r="E24" s="32" t="s">
        <v>36</v>
      </c>
      <c r="F24" s="33">
        <v>2</v>
      </c>
      <c r="G24" s="33"/>
      <c r="H24" s="34">
        <f>(F24+G24)*16</f>
        <v>32</v>
      </c>
      <c r="I24" s="34">
        <f>ROUND((H24*0.75),0)</f>
        <v>24</v>
      </c>
      <c r="J24" s="35" t="s">
        <v>37</v>
      </c>
      <c r="K24" s="97"/>
      <c r="L24" s="75" t="s">
        <v>38</v>
      </c>
      <c r="M24" s="38" t="s">
        <v>29</v>
      </c>
      <c r="N24" s="36"/>
      <c r="O24" s="35" t="s">
        <v>30</v>
      </c>
    </row>
    <row r="25" spans="1:15" s="27" customFormat="1" ht="16.5" customHeight="1">
      <c r="A25" s="39"/>
      <c r="B25" s="40"/>
      <c r="C25" s="41"/>
      <c r="D25" s="42"/>
      <c r="E25" s="43"/>
      <c r="F25" s="44"/>
      <c r="G25" s="44"/>
      <c r="H25" s="45"/>
      <c r="I25" s="45"/>
      <c r="J25" s="46"/>
      <c r="K25" s="97"/>
      <c r="L25" s="76"/>
      <c r="M25" s="49"/>
      <c r="N25" s="50"/>
      <c r="O25" s="46"/>
    </row>
    <row r="26" spans="1:15" s="27" customFormat="1" ht="16.5" customHeight="1">
      <c r="A26" s="28">
        <v>4</v>
      </c>
      <c r="B26" s="29" t="s">
        <v>39</v>
      </c>
      <c r="C26" s="30">
        <v>152</v>
      </c>
      <c r="D26" s="31" t="s">
        <v>40</v>
      </c>
      <c r="E26" s="31" t="s">
        <v>41</v>
      </c>
      <c r="F26" s="33">
        <v>3</v>
      </c>
      <c r="G26" s="33"/>
      <c r="H26" s="34">
        <f>(F26+G26)*16</f>
        <v>48</v>
      </c>
      <c r="I26" s="34">
        <f>ROUND((H26*0.75),0)</f>
        <v>36</v>
      </c>
      <c r="J26" s="35" t="s">
        <v>27</v>
      </c>
      <c r="K26" s="97"/>
      <c r="L26" s="77" t="s">
        <v>42</v>
      </c>
      <c r="M26" s="78" t="s">
        <v>43</v>
      </c>
      <c r="N26" s="36"/>
      <c r="O26" s="35" t="s">
        <v>30</v>
      </c>
    </row>
    <row r="27" spans="1:15" s="27" customFormat="1" ht="16.5" customHeight="1">
      <c r="A27" s="39"/>
      <c r="B27" s="40"/>
      <c r="C27" s="41"/>
      <c r="D27" s="42"/>
      <c r="E27" s="42"/>
      <c r="F27" s="44"/>
      <c r="G27" s="44"/>
      <c r="H27" s="45"/>
      <c r="I27" s="45"/>
      <c r="J27" s="46"/>
      <c r="K27" s="97"/>
      <c r="L27" s="79" t="s">
        <v>44</v>
      </c>
      <c r="M27" s="80" t="s">
        <v>45</v>
      </c>
      <c r="N27" s="50"/>
      <c r="O27" s="46"/>
    </row>
    <row r="28" spans="1:15" s="27" customFormat="1" ht="20.25" customHeight="1">
      <c r="A28" s="28">
        <v>5</v>
      </c>
      <c r="B28" s="29" t="s">
        <v>46</v>
      </c>
      <c r="C28" s="30">
        <v>202</v>
      </c>
      <c r="D28" s="31" t="s">
        <v>47</v>
      </c>
      <c r="E28" s="32" t="s">
        <v>48</v>
      </c>
      <c r="F28" s="33">
        <v>3</v>
      </c>
      <c r="G28" s="33"/>
      <c r="H28" s="34">
        <f>(F28+G28)*16</f>
        <v>48</v>
      </c>
      <c r="I28" s="34">
        <f>ROUND((H28*0.75),0)</f>
        <v>36</v>
      </c>
      <c r="J28" s="35" t="s">
        <v>27</v>
      </c>
      <c r="K28" s="36"/>
      <c r="L28" s="75" t="s">
        <v>49</v>
      </c>
      <c r="M28" s="38" t="s">
        <v>29</v>
      </c>
      <c r="N28" s="36"/>
      <c r="O28" s="35" t="s">
        <v>30</v>
      </c>
    </row>
    <row r="29" spans="1:15" s="27" customFormat="1" ht="16.5" customHeight="1">
      <c r="A29" s="39"/>
      <c r="B29" s="40"/>
      <c r="C29" s="41"/>
      <c r="D29" s="42"/>
      <c r="E29" s="43"/>
      <c r="F29" s="44"/>
      <c r="G29" s="44"/>
      <c r="H29" s="45"/>
      <c r="I29" s="45"/>
      <c r="J29" s="46"/>
      <c r="K29" s="47"/>
      <c r="L29" s="76"/>
      <c r="M29" s="49"/>
      <c r="N29" s="50"/>
      <c r="O29" s="46"/>
    </row>
    <row r="30" spans="1:15" s="27" customFormat="1" ht="21" customHeight="1">
      <c r="A30" s="81"/>
      <c r="B30" s="82"/>
      <c r="C30" s="83"/>
      <c r="D30" s="84" t="s">
        <v>50</v>
      </c>
      <c r="E30" s="85"/>
      <c r="F30" s="81">
        <f>SUM(F20:F29)</f>
        <v>12</v>
      </c>
      <c r="G30" s="81">
        <f>SUM(G20:G29)</f>
        <v>1</v>
      </c>
      <c r="H30" s="81">
        <f>SUM(H20:H29)</f>
        <v>208</v>
      </c>
      <c r="I30" s="81">
        <f>SUM(I20:I29)</f>
        <v>156</v>
      </c>
      <c r="J30" s="86"/>
      <c r="K30" s="87">
        <f>SUM(K22:K29)</f>
        <v>0</v>
      </c>
      <c r="L30" s="98"/>
      <c r="M30" s="99"/>
      <c r="N30" s="81"/>
      <c r="O30" s="81"/>
    </row>
    <row r="31" spans="1:15" s="27" customFormat="1" ht="18.75" customHeight="1">
      <c r="A31" s="21" t="s">
        <v>55</v>
      </c>
      <c r="B31" s="22"/>
      <c r="C31" s="22"/>
      <c r="D31" s="23"/>
      <c r="E31" s="90"/>
      <c r="F31" s="25"/>
      <c r="G31" s="25"/>
      <c r="H31" s="24"/>
      <c r="I31" s="24"/>
      <c r="J31" s="23"/>
      <c r="K31" s="24"/>
      <c r="L31" s="24"/>
      <c r="M31" s="24"/>
      <c r="N31" s="25"/>
      <c r="O31" s="26"/>
    </row>
    <row r="32" spans="1:15" s="27" customFormat="1" ht="18" customHeight="1">
      <c r="A32" s="28">
        <v>1</v>
      </c>
      <c r="B32" s="29" t="s">
        <v>24</v>
      </c>
      <c r="C32" s="30">
        <v>100</v>
      </c>
      <c r="D32" s="31" t="s">
        <v>25</v>
      </c>
      <c r="E32" s="31" t="s">
        <v>56</v>
      </c>
      <c r="F32" s="33">
        <v>2</v>
      </c>
      <c r="G32" s="33">
        <v>1</v>
      </c>
      <c r="H32" s="34">
        <f>(F32+G32)*16</f>
        <v>48</v>
      </c>
      <c r="I32" s="34">
        <f>ROUND((H32*0.75),0)</f>
        <v>36</v>
      </c>
      <c r="J32" s="35" t="s">
        <v>27</v>
      </c>
      <c r="K32" s="36"/>
      <c r="L32" s="37" t="s">
        <v>49</v>
      </c>
      <c r="M32" s="35" t="s">
        <v>57</v>
      </c>
      <c r="N32" s="36"/>
      <c r="O32" s="35" t="s">
        <v>58</v>
      </c>
    </row>
    <row r="33" spans="1:15" s="27" customFormat="1" ht="18" customHeight="1">
      <c r="A33" s="39"/>
      <c r="B33" s="40"/>
      <c r="C33" s="41"/>
      <c r="D33" s="42"/>
      <c r="E33" s="42"/>
      <c r="F33" s="44"/>
      <c r="G33" s="44"/>
      <c r="H33" s="45"/>
      <c r="I33" s="45"/>
      <c r="J33" s="46"/>
      <c r="K33" s="47"/>
      <c r="L33" s="48"/>
      <c r="M33" s="46"/>
      <c r="N33" s="50"/>
      <c r="O33" s="46"/>
    </row>
    <row r="34" spans="1:15" s="27" customFormat="1" ht="18" customHeight="1">
      <c r="A34" s="51">
        <v>2</v>
      </c>
      <c r="B34" s="52" t="s">
        <v>31</v>
      </c>
      <c r="C34" s="53">
        <v>101</v>
      </c>
      <c r="D34" s="54" t="s">
        <v>32</v>
      </c>
      <c r="E34" s="54" t="s">
        <v>59</v>
      </c>
      <c r="F34" s="56">
        <v>2</v>
      </c>
      <c r="G34" s="56"/>
      <c r="H34" s="57">
        <f>(F34+G34)*16</f>
        <v>32</v>
      </c>
      <c r="I34" s="57">
        <f>ROUND((H34*0.75),0)</f>
        <v>24</v>
      </c>
      <c r="J34" s="58" t="s">
        <v>27</v>
      </c>
      <c r="K34" s="97"/>
      <c r="L34" s="100" t="s">
        <v>28</v>
      </c>
      <c r="M34" s="58" t="s">
        <v>57</v>
      </c>
      <c r="N34" s="36"/>
      <c r="O34" s="92" t="s">
        <v>54</v>
      </c>
    </row>
    <row r="35" spans="1:15" s="27" customFormat="1" ht="18" customHeight="1">
      <c r="A35" s="62"/>
      <c r="B35" s="63" t="s">
        <v>31</v>
      </c>
      <c r="C35" s="64">
        <v>101</v>
      </c>
      <c r="D35" s="65" t="s">
        <v>32</v>
      </c>
      <c r="E35" s="65"/>
      <c r="F35" s="67"/>
      <c r="G35" s="67"/>
      <c r="H35" s="68"/>
      <c r="I35" s="68"/>
      <c r="J35" s="69"/>
      <c r="K35" s="97"/>
      <c r="L35" s="101"/>
      <c r="M35" s="62"/>
      <c r="N35" s="50"/>
      <c r="O35" s="96"/>
    </row>
    <row r="36" spans="1:15" s="27" customFormat="1" ht="18" customHeight="1">
      <c r="A36" s="28">
        <v>3</v>
      </c>
      <c r="B36" s="29" t="s">
        <v>34</v>
      </c>
      <c r="C36" s="30">
        <v>302</v>
      </c>
      <c r="D36" s="31" t="s">
        <v>35</v>
      </c>
      <c r="E36" s="31" t="s">
        <v>36</v>
      </c>
      <c r="F36" s="33">
        <v>2</v>
      </c>
      <c r="G36" s="33"/>
      <c r="H36" s="34">
        <f>(F36+G36)*16</f>
        <v>32</v>
      </c>
      <c r="I36" s="34">
        <f>ROUND((H36*0.75),0)</f>
        <v>24</v>
      </c>
      <c r="J36" s="35" t="s">
        <v>27</v>
      </c>
      <c r="K36" s="97"/>
      <c r="L36" s="75" t="s">
        <v>42</v>
      </c>
      <c r="M36" s="38" t="s">
        <v>57</v>
      </c>
      <c r="N36" s="36"/>
      <c r="O36" s="92" t="s">
        <v>54</v>
      </c>
    </row>
    <row r="37" spans="1:15" s="27" customFormat="1" ht="18" customHeight="1">
      <c r="A37" s="39"/>
      <c r="B37" s="40"/>
      <c r="C37" s="41"/>
      <c r="D37" s="42"/>
      <c r="E37" s="42"/>
      <c r="F37" s="44"/>
      <c r="G37" s="44"/>
      <c r="H37" s="45"/>
      <c r="I37" s="45"/>
      <c r="J37" s="46"/>
      <c r="K37" s="97"/>
      <c r="L37" s="76"/>
      <c r="M37" s="49"/>
      <c r="N37" s="50"/>
      <c r="O37" s="96"/>
    </row>
    <row r="38" spans="1:15" s="27" customFormat="1" ht="18" customHeight="1">
      <c r="A38" s="28">
        <v>4</v>
      </c>
      <c r="B38" s="29" t="s">
        <v>39</v>
      </c>
      <c r="C38" s="30">
        <v>152</v>
      </c>
      <c r="D38" s="31" t="s">
        <v>40</v>
      </c>
      <c r="E38" s="31" t="s">
        <v>41</v>
      </c>
      <c r="F38" s="33">
        <v>3</v>
      </c>
      <c r="G38" s="33"/>
      <c r="H38" s="34">
        <f>(F38+G38)*16</f>
        <v>48</v>
      </c>
      <c r="I38" s="34">
        <f>ROUND((H38*0.75),0)</f>
        <v>36</v>
      </c>
      <c r="J38" s="35" t="s">
        <v>27</v>
      </c>
      <c r="K38" s="97"/>
      <c r="L38" s="77" t="s">
        <v>60</v>
      </c>
      <c r="M38" s="78" t="s">
        <v>61</v>
      </c>
      <c r="N38" s="36"/>
      <c r="O38" s="35" t="s">
        <v>58</v>
      </c>
    </row>
    <row r="39" spans="1:15" s="27" customFormat="1" ht="18" customHeight="1">
      <c r="A39" s="39"/>
      <c r="B39" s="40"/>
      <c r="C39" s="41"/>
      <c r="D39" s="42"/>
      <c r="E39" s="42"/>
      <c r="F39" s="44"/>
      <c r="G39" s="44"/>
      <c r="H39" s="45"/>
      <c r="I39" s="45"/>
      <c r="J39" s="46"/>
      <c r="K39" s="97"/>
      <c r="L39" s="79" t="s">
        <v>62</v>
      </c>
      <c r="M39" s="80" t="s">
        <v>45</v>
      </c>
      <c r="N39" s="50"/>
      <c r="O39" s="46"/>
    </row>
    <row r="40" spans="1:15" s="27" customFormat="1" ht="18" customHeight="1">
      <c r="A40" s="102">
        <v>5</v>
      </c>
      <c r="B40" s="29" t="s">
        <v>46</v>
      </c>
      <c r="C40" s="30">
        <v>202</v>
      </c>
      <c r="D40" s="31" t="s">
        <v>47</v>
      </c>
      <c r="E40" s="31" t="s">
        <v>63</v>
      </c>
      <c r="F40" s="37">
        <v>3</v>
      </c>
      <c r="G40" s="37"/>
      <c r="H40" s="103">
        <f>(F40+G40)*16</f>
        <v>48</v>
      </c>
      <c r="I40" s="103">
        <f>ROUND((H40*0.75),0)</f>
        <v>36</v>
      </c>
      <c r="J40" s="38" t="s">
        <v>37</v>
      </c>
      <c r="K40" s="104"/>
      <c r="L40" s="37" t="s">
        <v>38</v>
      </c>
      <c r="M40" s="35" t="s">
        <v>57</v>
      </c>
      <c r="N40" s="75"/>
      <c r="O40" s="38" t="s">
        <v>58</v>
      </c>
    </row>
    <row r="41" spans="1:15" s="27" customFormat="1" ht="18" customHeight="1">
      <c r="A41" s="49"/>
      <c r="B41" s="40"/>
      <c r="C41" s="41"/>
      <c r="D41" s="42"/>
      <c r="E41" s="42"/>
      <c r="F41" s="48"/>
      <c r="G41" s="48"/>
      <c r="H41" s="105"/>
      <c r="I41" s="105"/>
      <c r="J41" s="106"/>
      <c r="K41" s="107"/>
      <c r="L41" s="48"/>
      <c r="M41" s="46"/>
      <c r="N41" s="108"/>
      <c r="O41" s="106"/>
    </row>
    <row r="42" spans="1:15" s="27" customFormat="1" ht="15.75" customHeight="1">
      <c r="A42" s="81"/>
      <c r="B42" s="82"/>
      <c r="C42" s="83"/>
      <c r="D42" s="109" t="s">
        <v>50</v>
      </c>
      <c r="E42" s="84"/>
      <c r="F42" s="81">
        <f>SUM(F32:F41)</f>
        <v>12</v>
      </c>
      <c r="G42" s="81">
        <f>SUM(G32:G41)</f>
        <v>1</v>
      </c>
      <c r="H42" s="81">
        <f>SUM(H32:H41)</f>
        <v>208</v>
      </c>
      <c r="I42" s="81">
        <f>SUM(I32:I41)</f>
        <v>156</v>
      </c>
      <c r="J42" s="86"/>
      <c r="K42" s="87">
        <f>SUM(K34:K41)</f>
        <v>0</v>
      </c>
      <c r="L42" s="98"/>
      <c r="M42" s="99"/>
      <c r="N42" s="81"/>
      <c r="O42" s="81"/>
    </row>
    <row r="43" spans="1:15" s="27" customFormat="1" ht="18.75" customHeight="1">
      <c r="A43" s="21" t="s">
        <v>64</v>
      </c>
      <c r="B43" s="22"/>
      <c r="C43" s="22"/>
      <c r="D43" s="23"/>
      <c r="E43" s="90"/>
      <c r="F43" s="25"/>
      <c r="G43" s="25"/>
      <c r="H43" s="24"/>
      <c r="I43" s="24"/>
      <c r="J43" s="23"/>
      <c r="K43" s="24"/>
      <c r="L43" s="24"/>
      <c r="M43" s="24"/>
      <c r="N43" s="25"/>
      <c r="O43" s="26"/>
    </row>
    <row r="44" spans="1:15" s="27" customFormat="1" ht="18" customHeight="1">
      <c r="A44" s="28">
        <v>1</v>
      </c>
      <c r="B44" s="29" t="s">
        <v>24</v>
      </c>
      <c r="C44" s="30">
        <v>100</v>
      </c>
      <c r="D44" s="31" t="s">
        <v>25</v>
      </c>
      <c r="E44" s="31" t="s">
        <v>56</v>
      </c>
      <c r="F44" s="33">
        <v>2</v>
      </c>
      <c r="G44" s="33">
        <v>1</v>
      </c>
      <c r="H44" s="34">
        <f>(F44+G44)*16</f>
        <v>48</v>
      </c>
      <c r="I44" s="34">
        <f>ROUND((H44*0.75),0)</f>
        <v>36</v>
      </c>
      <c r="J44" s="35" t="s">
        <v>27</v>
      </c>
      <c r="K44" s="36"/>
      <c r="L44" s="37" t="s">
        <v>49</v>
      </c>
      <c r="M44" s="35" t="s">
        <v>57</v>
      </c>
      <c r="N44" s="36"/>
      <c r="O44" s="35" t="s">
        <v>58</v>
      </c>
    </row>
    <row r="45" spans="1:15" s="27" customFormat="1" ht="18" customHeight="1">
      <c r="A45" s="39"/>
      <c r="B45" s="40"/>
      <c r="C45" s="41"/>
      <c r="D45" s="42"/>
      <c r="E45" s="42"/>
      <c r="F45" s="44"/>
      <c r="G45" s="44"/>
      <c r="H45" s="45"/>
      <c r="I45" s="45"/>
      <c r="J45" s="46"/>
      <c r="K45" s="47"/>
      <c r="L45" s="48"/>
      <c r="M45" s="39"/>
      <c r="N45" s="50"/>
      <c r="O45" s="46"/>
    </row>
    <row r="46" spans="1:15" s="27" customFormat="1" ht="18" customHeight="1">
      <c r="A46" s="51">
        <v>2</v>
      </c>
      <c r="B46" s="52" t="s">
        <v>31</v>
      </c>
      <c r="C46" s="53">
        <v>101</v>
      </c>
      <c r="D46" s="54" t="s">
        <v>32</v>
      </c>
      <c r="E46" s="54" t="s">
        <v>59</v>
      </c>
      <c r="F46" s="56">
        <v>2</v>
      </c>
      <c r="G46" s="56"/>
      <c r="H46" s="57">
        <f>(F46+G46)*16</f>
        <v>32</v>
      </c>
      <c r="I46" s="57">
        <f>ROUND((H46*0.75),0)</f>
        <v>24</v>
      </c>
      <c r="J46" s="58" t="s">
        <v>27</v>
      </c>
      <c r="K46" s="97"/>
      <c r="L46" s="100" t="s">
        <v>52</v>
      </c>
      <c r="M46" s="58" t="s">
        <v>57</v>
      </c>
      <c r="N46" s="36"/>
      <c r="O46" s="92" t="s">
        <v>54</v>
      </c>
    </row>
    <row r="47" spans="1:15" s="27" customFormat="1" ht="18" customHeight="1">
      <c r="A47" s="62"/>
      <c r="B47" s="63" t="s">
        <v>31</v>
      </c>
      <c r="C47" s="64">
        <v>101</v>
      </c>
      <c r="D47" s="65" t="s">
        <v>32</v>
      </c>
      <c r="E47" s="65"/>
      <c r="F47" s="67"/>
      <c r="G47" s="67"/>
      <c r="H47" s="68"/>
      <c r="I47" s="68"/>
      <c r="J47" s="69"/>
      <c r="K47" s="97"/>
      <c r="L47" s="101"/>
      <c r="M47" s="62"/>
      <c r="N47" s="50"/>
      <c r="O47" s="96"/>
    </row>
    <row r="48" spans="1:15" s="27" customFormat="1" ht="18" customHeight="1">
      <c r="A48" s="28">
        <v>3</v>
      </c>
      <c r="B48" s="29" t="s">
        <v>34</v>
      </c>
      <c r="C48" s="30">
        <v>302</v>
      </c>
      <c r="D48" s="31" t="s">
        <v>35</v>
      </c>
      <c r="E48" s="31" t="s">
        <v>36</v>
      </c>
      <c r="F48" s="33">
        <v>2</v>
      </c>
      <c r="G48" s="33"/>
      <c r="H48" s="34">
        <f>(F48+G48)*16</f>
        <v>32</v>
      </c>
      <c r="I48" s="34">
        <f>ROUND((H48*0.75),0)</f>
        <v>24</v>
      </c>
      <c r="J48" s="35" t="s">
        <v>27</v>
      </c>
      <c r="K48" s="97"/>
      <c r="L48" s="75" t="s">
        <v>42</v>
      </c>
      <c r="M48" s="38" t="s">
        <v>57</v>
      </c>
      <c r="N48" s="36"/>
      <c r="O48" s="92" t="s">
        <v>54</v>
      </c>
    </row>
    <row r="49" spans="1:15" s="27" customFormat="1" ht="18" customHeight="1">
      <c r="A49" s="39"/>
      <c r="B49" s="40"/>
      <c r="C49" s="41"/>
      <c r="D49" s="42"/>
      <c r="E49" s="42"/>
      <c r="F49" s="44"/>
      <c r="G49" s="44"/>
      <c r="H49" s="45"/>
      <c r="I49" s="45"/>
      <c r="J49" s="46"/>
      <c r="K49" s="97"/>
      <c r="L49" s="76"/>
      <c r="M49" s="49"/>
      <c r="N49" s="50"/>
      <c r="O49" s="96"/>
    </row>
    <row r="50" spans="1:15" s="27" customFormat="1" ht="18" customHeight="1">
      <c r="A50" s="28">
        <v>4</v>
      </c>
      <c r="B50" s="29" t="s">
        <v>39</v>
      </c>
      <c r="C50" s="30">
        <v>152</v>
      </c>
      <c r="D50" s="31" t="s">
        <v>40</v>
      </c>
      <c r="E50" s="31" t="s">
        <v>41</v>
      </c>
      <c r="F50" s="33">
        <v>3</v>
      </c>
      <c r="G50" s="33"/>
      <c r="H50" s="34">
        <f>(F50+G50)*16</f>
        <v>48</v>
      </c>
      <c r="I50" s="34">
        <f>ROUND((H50*0.75),0)</f>
        <v>36</v>
      </c>
      <c r="J50" s="35" t="s">
        <v>27</v>
      </c>
      <c r="K50" s="97"/>
      <c r="L50" s="77" t="s">
        <v>60</v>
      </c>
      <c r="M50" s="78" t="s">
        <v>61</v>
      </c>
      <c r="N50" s="36"/>
      <c r="O50" s="35" t="s">
        <v>58</v>
      </c>
    </row>
    <row r="51" spans="1:15" s="27" customFormat="1" ht="18" customHeight="1">
      <c r="A51" s="39"/>
      <c r="B51" s="40"/>
      <c r="C51" s="41"/>
      <c r="D51" s="42"/>
      <c r="E51" s="42"/>
      <c r="F51" s="44"/>
      <c r="G51" s="44"/>
      <c r="H51" s="45"/>
      <c r="I51" s="45"/>
      <c r="J51" s="46"/>
      <c r="K51" s="97"/>
      <c r="L51" s="79" t="s">
        <v>62</v>
      </c>
      <c r="M51" s="80" t="s">
        <v>45</v>
      </c>
      <c r="N51" s="50"/>
      <c r="O51" s="46"/>
    </row>
    <row r="52" spans="1:15" s="27" customFormat="1" ht="17.25" customHeight="1">
      <c r="A52" s="102">
        <v>5</v>
      </c>
      <c r="B52" s="29" t="s">
        <v>46</v>
      </c>
      <c r="C52" s="30">
        <v>202</v>
      </c>
      <c r="D52" s="31" t="s">
        <v>47</v>
      </c>
      <c r="E52" s="31" t="s">
        <v>63</v>
      </c>
      <c r="F52" s="37">
        <v>3</v>
      </c>
      <c r="G52" s="37"/>
      <c r="H52" s="103">
        <f>(F52+G52)*16</f>
        <v>48</v>
      </c>
      <c r="I52" s="103">
        <f>ROUND((H52*0.75),0)</f>
        <v>36</v>
      </c>
      <c r="J52" s="38" t="s">
        <v>37</v>
      </c>
      <c r="K52" s="104"/>
      <c r="L52" s="37" t="s">
        <v>38</v>
      </c>
      <c r="M52" s="35" t="s">
        <v>57</v>
      </c>
      <c r="N52" s="75"/>
      <c r="O52" s="38" t="s">
        <v>58</v>
      </c>
    </row>
    <row r="53" spans="1:15" s="27" customFormat="1" ht="17.25" customHeight="1">
      <c r="A53" s="49"/>
      <c r="B53" s="40"/>
      <c r="C53" s="41"/>
      <c r="D53" s="42"/>
      <c r="E53" s="42"/>
      <c r="F53" s="48"/>
      <c r="G53" s="48"/>
      <c r="H53" s="105"/>
      <c r="I53" s="105"/>
      <c r="J53" s="106"/>
      <c r="K53" s="107"/>
      <c r="L53" s="48"/>
      <c r="M53" s="46"/>
      <c r="N53" s="108"/>
      <c r="O53" s="106"/>
    </row>
    <row r="54" spans="1:15" s="27" customFormat="1" ht="15.75" customHeight="1">
      <c r="A54" s="81"/>
      <c r="B54" s="82"/>
      <c r="C54" s="83"/>
      <c r="D54" s="109" t="s">
        <v>50</v>
      </c>
      <c r="E54" s="84"/>
      <c r="F54" s="81">
        <f>SUM(F44:F53)</f>
        <v>12</v>
      </c>
      <c r="G54" s="81">
        <f>SUM(G44:G53)</f>
        <v>1</v>
      </c>
      <c r="H54" s="81">
        <f>SUM(H44:H53)</f>
        <v>208</v>
      </c>
      <c r="I54" s="81">
        <f>SUM(I44:I53)</f>
        <v>156</v>
      </c>
      <c r="J54" s="86"/>
      <c r="K54" s="87">
        <f>SUM(K46:K53)</f>
        <v>0</v>
      </c>
      <c r="L54" s="98"/>
      <c r="M54" s="99"/>
      <c r="N54" s="81"/>
      <c r="O54" s="81"/>
    </row>
    <row r="55" spans="1:15" s="27" customFormat="1" ht="19.5" customHeight="1">
      <c r="A55" s="21" t="s">
        <v>65</v>
      </c>
      <c r="B55" s="110"/>
      <c r="C55" s="110"/>
      <c r="D55" s="23"/>
      <c r="E55" s="111"/>
      <c r="F55" s="25"/>
      <c r="G55" s="25"/>
      <c r="H55" s="24"/>
      <c r="I55" s="24"/>
      <c r="J55" s="23"/>
      <c r="K55" s="24"/>
      <c r="L55" s="24"/>
      <c r="M55" s="110"/>
      <c r="N55" s="25"/>
      <c r="O55" s="26"/>
    </row>
    <row r="56" spans="1:15" s="27" customFormat="1" ht="19.5" customHeight="1">
      <c r="A56" s="51">
        <v>1</v>
      </c>
      <c r="B56" s="52" t="s">
        <v>24</v>
      </c>
      <c r="C56" s="53">
        <v>100</v>
      </c>
      <c r="D56" s="54" t="s">
        <v>25</v>
      </c>
      <c r="E56" s="55" t="s">
        <v>66</v>
      </c>
      <c r="F56" s="56">
        <v>2</v>
      </c>
      <c r="G56" s="56">
        <v>1</v>
      </c>
      <c r="H56" s="57">
        <f>(F56+G56)*16</f>
        <v>48</v>
      </c>
      <c r="I56" s="57">
        <f>ROUND((H56*1),0)</f>
        <v>48</v>
      </c>
      <c r="J56" s="58" t="s">
        <v>27</v>
      </c>
      <c r="K56" s="59"/>
      <c r="L56" s="100" t="s">
        <v>52</v>
      </c>
      <c r="M56" s="112" t="s">
        <v>29</v>
      </c>
      <c r="N56" s="59"/>
      <c r="O56" s="112" t="s">
        <v>67</v>
      </c>
    </row>
    <row r="57" spans="1:15" s="27" customFormat="1" ht="19.5" customHeight="1">
      <c r="A57" s="62"/>
      <c r="B57" s="63"/>
      <c r="C57" s="64"/>
      <c r="D57" s="65"/>
      <c r="E57" s="66"/>
      <c r="F57" s="67"/>
      <c r="G57" s="67"/>
      <c r="H57" s="68"/>
      <c r="I57" s="68"/>
      <c r="J57" s="69"/>
      <c r="K57" s="70"/>
      <c r="L57" s="101"/>
      <c r="M57" s="113"/>
      <c r="N57" s="73"/>
      <c r="O57" s="114"/>
    </row>
    <row r="58" spans="1:15" s="27" customFormat="1" ht="15" customHeight="1">
      <c r="A58" s="28">
        <v>2</v>
      </c>
      <c r="B58" s="29" t="s">
        <v>31</v>
      </c>
      <c r="C58" s="30">
        <v>101</v>
      </c>
      <c r="D58" s="31" t="s">
        <v>32</v>
      </c>
      <c r="E58" s="32" t="s">
        <v>68</v>
      </c>
      <c r="F58" s="33">
        <v>2</v>
      </c>
      <c r="G58" s="33"/>
      <c r="H58" s="34">
        <f>(F58+G58)*16</f>
        <v>32</v>
      </c>
      <c r="I58" s="34">
        <f>ROUND((H58*1),0)</f>
        <v>32</v>
      </c>
      <c r="J58" s="35" t="s">
        <v>27</v>
      </c>
      <c r="K58" s="36"/>
      <c r="L58" s="37" t="s">
        <v>60</v>
      </c>
      <c r="M58" s="38" t="s">
        <v>29</v>
      </c>
      <c r="N58" s="36"/>
      <c r="O58" s="112" t="s">
        <v>67</v>
      </c>
    </row>
    <row r="59" spans="1:15" s="27" customFormat="1" ht="15" customHeight="1">
      <c r="A59" s="39"/>
      <c r="B59" s="40"/>
      <c r="C59" s="41"/>
      <c r="D59" s="42"/>
      <c r="E59" s="43"/>
      <c r="F59" s="44"/>
      <c r="G59" s="44"/>
      <c r="H59" s="45"/>
      <c r="I59" s="45"/>
      <c r="J59" s="46"/>
      <c r="K59" s="47"/>
      <c r="L59" s="48"/>
      <c r="M59" s="49"/>
      <c r="N59" s="50"/>
      <c r="O59" s="114"/>
    </row>
    <row r="60" spans="1:15" s="27" customFormat="1" ht="19.5" customHeight="1">
      <c r="A60" s="28">
        <v>3</v>
      </c>
      <c r="B60" s="29" t="s">
        <v>69</v>
      </c>
      <c r="C60" s="30">
        <v>152</v>
      </c>
      <c r="D60" s="31" t="s">
        <v>40</v>
      </c>
      <c r="E60" s="32" t="s">
        <v>70</v>
      </c>
      <c r="F60" s="33">
        <v>3</v>
      </c>
      <c r="G60" s="33"/>
      <c r="H60" s="34">
        <f>(F60+G60)*16</f>
        <v>48</v>
      </c>
      <c r="I60" s="34">
        <f>ROUND((H60*1),0)</f>
        <v>48</v>
      </c>
      <c r="J60" s="35" t="s">
        <v>27</v>
      </c>
      <c r="K60" s="36"/>
      <c r="L60" s="37" t="s">
        <v>28</v>
      </c>
      <c r="M60" s="115" t="s">
        <v>71</v>
      </c>
      <c r="N60" s="36"/>
      <c r="O60" s="116"/>
    </row>
    <row r="61" spans="1:15" s="27" customFormat="1" ht="15" customHeight="1">
      <c r="A61" s="39"/>
      <c r="B61" s="40"/>
      <c r="C61" s="41"/>
      <c r="D61" s="42"/>
      <c r="E61" s="43"/>
      <c r="F61" s="44"/>
      <c r="G61" s="44"/>
      <c r="H61" s="45"/>
      <c r="I61" s="45"/>
      <c r="J61" s="46"/>
      <c r="K61" s="47"/>
      <c r="L61" s="48"/>
      <c r="M61" s="117"/>
      <c r="N61" s="50"/>
      <c r="O61" s="118"/>
    </row>
    <row r="62" spans="1:15" s="27" customFormat="1" ht="18" customHeight="1">
      <c r="A62" s="28">
        <v>4</v>
      </c>
      <c r="B62" s="29" t="s">
        <v>72</v>
      </c>
      <c r="C62" s="30">
        <v>202</v>
      </c>
      <c r="D62" s="31" t="s">
        <v>47</v>
      </c>
      <c r="E62" s="32" t="s">
        <v>73</v>
      </c>
      <c r="F62" s="33">
        <v>3</v>
      </c>
      <c r="G62" s="33"/>
      <c r="H62" s="34">
        <f>(F62+G62)*16</f>
        <v>48</v>
      </c>
      <c r="I62" s="34">
        <f>ROUND((H62*1),0)</f>
        <v>48</v>
      </c>
      <c r="J62" s="35" t="s">
        <v>27</v>
      </c>
      <c r="K62" s="36"/>
      <c r="L62" s="119" t="s">
        <v>38</v>
      </c>
      <c r="M62" s="115" t="s">
        <v>71</v>
      </c>
      <c r="N62" s="36"/>
      <c r="O62" s="116"/>
    </row>
    <row r="63" spans="1:15" s="27" customFormat="1" ht="18" customHeight="1">
      <c r="A63" s="39"/>
      <c r="B63" s="40"/>
      <c r="C63" s="41"/>
      <c r="D63" s="42"/>
      <c r="E63" s="43"/>
      <c r="F63" s="44"/>
      <c r="G63" s="44"/>
      <c r="H63" s="45"/>
      <c r="I63" s="45"/>
      <c r="J63" s="46"/>
      <c r="K63" s="47"/>
      <c r="L63" s="119" t="s">
        <v>42</v>
      </c>
      <c r="M63" s="117"/>
      <c r="N63" s="50"/>
      <c r="O63" s="118"/>
    </row>
    <row r="64" spans="1:15" s="27" customFormat="1" ht="19.5" customHeight="1">
      <c r="A64" s="81"/>
      <c r="B64" s="82"/>
      <c r="C64" s="83"/>
      <c r="D64" s="84" t="s">
        <v>50</v>
      </c>
      <c r="E64" s="84"/>
      <c r="F64" s="81">
        <f>SUM(F56:F63)</f>
        <v>10</v>
      </c>
      <c r="G64" s="81">
        <f>SUM(G56:G63)</f>
        <v>1</v>
      </c>
      <c r="H64" s="81">
        <f>SUM(H56:H63)</f>
        <v>176</v>
      </c>
      <c r="I64" s="81">
        <f>SUM(I56:I63)</f>
        <v>176</v>
      </c>
      <c r="J64" s="86"/>
      <c r="K64" s="87">
        <f>SUM(K58:K63)</f>
        <v>0</v>
      </c>
      <c r="L64" s="88"/>
      <c r="M64" s="99"/>
      <c r="N64" s="81"/>
      <c r="O64" s="120"/>
    </row>
    <row r="65" spans="1:15" s="27" customFormat="1" ht="19.5" customHeight="1">
      <c r="A65" s="21" t="s">
        <v>74</v>
      </c>
      <c r="B65" s="110"/>
      <c r="C65" s="110"/>
      <c r="D65" s="23"/>
      <c r="E65" s="111"/>
      <c r="F65" s="25"/>
      <c r="G65" s="25"/>
      <c r="H65" s="24"/>
      <c r="I65" s="24"/>
      <c r="J65" s="23"/>
      <c r="K65" s="24"/>
      <c r="L65" s="90"/>
      <c r="M65" s="110"/>
      <c r="N65" s="25"/>
      <c r="O65" s="121"/>
    </row>
    <row r="66" spans="1:15" s="27" customFormat="1" ht="19.5" customHeight="1">
      <c r="A66" s="51">
        <v>1</v>
      </c>
      <c r="B66" s="52" t="s">
        <v>24</v>
      </c>
      <c r="C66" s="53">
        <v>100</v>
      </c>
      <c r="D66" s="54" t="s">
        <v>25</v>
      </c>
      <c r="E66" s="55" t="s">
        <v>66</v>
      </c>
      <c r="F66" s="56">
        <v>2</v>
      </c>
      <c r="G66" s="56">
        <v>1</v>
      </c>
      <c r="H66" s="57">
        <f>(F66+G66)*16</f>
        <v>48</v>
      </c>
      <c r="I66" s="57">
        <f>ROUND((H66*1),0)</f>
        <v>48</v>
      </c>
      <c r="J66" s="58" t="s">
        <v>27</v>
      </c>
      <c r="K66" s="59"/>
      <c r="L66" s="100" t="s">
        <v>52</v>
      </c>
      <c r="M66" s="112" t="s">
        <v>29</v>
      </c>
      <c r="N66" s="59"/>
      <c r="O66" s="112" t="s">
        <v>67</v>
      </c>
    </row>
    <row r="67" spans="1:15" s="27" customFormat="1" ht="19.5" customHeight="1">
      <c r="A67" s="62"/>
      <c r="B67" s="63"/>
      <c r="C67" s="64"/>
      <c r="D67" s="65"/>
      <c r="E67" s="66"/>
      <c r="F67" s="67"/>
      <c r="G67" s="67"/>
      <c r="H67" s="68"/>
      <c r="I67" s="68"/>
      <c r="J67" s="69"/>
      <c r="K67" s="70"/>
      <c r="L67" s="101"/>
      <c r="M67" s="113"/>
      <c r="N67" s="73"/>
      <c r="O67" s="114"/>
    </row>
    <row r="68" spans="1:15" s="27" customFormat="1" ht="18" customHeight="1">
      <c r="A68" s="28">
        <v>2</v>
      </c>
      <c r="B68" s="29" t="s">
        <v>31</v>
      </c>
      <c r="C68" s="30">
        <v>101</v>
      </c>
      <c r="D68" s="31" t="s">
        <v>32</v>
      </c>
      <c r="E68" s="32" t="s">
        <v>68</v>
      </c>
      <c r="F68" s="33">
        <v>2</v>
      </c>
      <c r="G68" s="33"/>
      <c r="H68" s="34">
        <f>(F68+G68)*16</f>
        <v>32</v>
      </c>
      <c r="I68" s="34">
        <f>ROUND((H68*1),0)</f>
        <v>32</v>
      </c>
      <c r="J68" s="35" t="s">
        <v>27</v>
      </c>
      <c r="K68" s="97"/>
      <c r="L68" s="37" t="s">
        <v>60</v>
      </c>
      <c r="M68" s="38" t="s">
        <v>29</v>
      </c>
      <c r="N68" s="36"/>
      <c r="O68" s="112" t="s">
        <v>67</v>
      </c>
    </row>
    <row r="69" spans="1:15" s="27" customFormat="1" ht="18" customHeight="1">
      <c r="A69" s="39"/>
      <c r="B69" s="40"/>
      <c r="C69" s="41"/>
      <c r="D69" s="42"/>
      <c r="E69" s="43"/>
      <c r="F69" s="44"/>
      <c r="G69" s="44"/>
      <c r="H69" s="45"/>
      <c r="I69" s="45"/>
      <c r="J69" s="46"/>
      <c r="K69" s="97"/>
      <c r="L69" s="48"/>
      <c r="M69" s="49"/>
      <c r="N69" s="50"/>
      <c r="O69" s="114"/>
    </row>
    <row r="70" spans="1:15" s="27" customFormat="1" ht="19.5" customHeight="1">
      <c r="A70" s="28">
        <v>3</v>
      </c>
      <c r="B70" s="29" t="s">
        <v>69</v>
      </c>
      <c r="C70" s="30">
        <v>152</v>
      </c>
      <c r="D70" s="31" t="s">
        <v>40</v>
      </c>
      <c r="E70" s="32" t="s">
        <v>70</v>
      </c>
      <c r="F70" s="33">
        <v>3</v>
      </c>
      <c r="G70" s="33"/>
      <c r="H70" s="34">
        <f>(F70+G70)*16</f>
        <v>48</v>
      </c>
      <c r="I70" s="34">
        <f>ROUND((H70*1),0)</f>
        <v>48</v>
      </c>
      <c r="J70" s="35" t="s">
        <v>27</v>
      </c>
      <c r="K70" s="97"/>
      <c r="L70" s="119" t="s">
        <v>38</v>
      </c>
      <c r="M70" s="115" t="s">
        <v>75</v>
      </c>
      <c r="N70" s="36"/>
      <c r="O70" s="59"/>
    </row>
    <row r="71" spans="1:15" s="27" customFormat="1" ht="18" customHeight="1">
      <c r="A71" s="39"/>
      <c r="B71" s="40"/>
      <c r="C71" s="41"/>
      <c r="D71" s="42"/>
      <c r="E71" s="43"/>
      <c r="F71" s="44"/>
      <c r="G71" s="44"/>
      <c r="H71" s="45"/>
      <c r="I71" s="45"/>
      <c r="J71" s="46"/>
      <c r="K71" s="97"/>
      <c r="L71" s="119" t="s">
        <v>42</v>
      </c>
      <c r="M71" s="117"/>
      <c r="N71" s="50"/>
      <c r="O71" s="70"/>
    </row>
    <row r="72" spans="1:15" s="27" customFormat="1" ht="19.5" customHeight="1">
      <c r="A72" s="28">
        <v>4</v>
      </c>
      <c r="B72" s="29" t="s">
        <v>72</v>
      </c>
      <c r="C72" s="30">
        <v>202</v>
      </c>
      <c r="D72" s="31" t="s">
        <v>47</v>
      </c>
      <c r="E72" s="32" t="s">
        <v>73</v>
      </c>
      <c r="F72" s="33">
        <v>3</v>
      </c>
      <c r="G72" s="33"/>
      <c r="H72" s="34">
        <f>(F72+G72)*16</f>
        <v>48</v>
      </c>
      <c r="I72" s="34">
        <f>ROUND((H72*1),0)</f>
        <v>48</v>
      </c>
      <c r="J72" s="35" t="s">
        <v>27</v>
      </c>
      <c r="K72" s="36"/>
      <c r="L72" s="37" t="s">
        <v>28</v>
      </c>
      <c r="M72" s="115" t="s">
        <v>75</v>
      </c>
      <c r="N72" s="36"/>
      <c r="O72" s="59"/>
    </row>
    <row r="73" spans="1:15" s="27" customFormat="1" ht="19.5" customHeight="1">
      <c r="A73" s="39"/>
      <c r="B73" s="40"/>
      <c r="C73" s="41"/>
      <c r="D73" s="42"/>
      <c r="E73" s="43"/>
      <c r="F73" s="44"/>
      <c r="G73" s="44"/>
      <c r="H73" s="45"/>
      <c r="I73" s="45"/>
      <c r="J73" s="46"/>
      <c r="K73" s="47"/>
      <c r="L73" s="48"/>
      <c r="M73" s="117"/>
      <c r="N73" s="50"/>
      <c r="O73" s="70"/>
    </row>
    <row r="74" spans="1:15" s="27" customFormat="1" ht="19.5" customHeight="1">
      <c r="A74" s="81"/>
      <c r="B74" s="82"/>
      <c r="C74" s="83"/>
      <c r="D74" s="84" t="s">
        <v>50</v>
      </c>
      <c r="E74" s="84"/>
      <c r="F74" s="81">
        <f>SUM(F66:F73)</f>
        <v>10</v>
      </c>
      <c r="G74" s="81">
        <f>SUM(G66:G73)</f>
        <v>1</v>
      </c>
      <c r="H74" s="81">
        <f>SUM(H66:H73)</f>
        <v>176</v>
      </c>
      <c r="I74" s="81">
        <f>SUM(I66:I73)</f>
        <v>176</v>
      </c>
      <c r="J74" s="86"/>
      <c r="K74" s="87">
        <f>SUM(K68:K73)</f>
        <v>0</v>
      </c>
      <c r="L74" s="98"/>
      <c r="M74" s="99"/>
      <c r="N74" s="81"/>
      <c r="O74" s="81"/>
    </row>
    <row r="75" spans="1:15" s="27" customFormat="1" ht="20.25" customHeight="1">
      <c r="A75" s="21" t="s">
        <v>76</v>
      </c>
      <c r="B75" s="110"/>
      <c r="C75" s="110"/>
      <c r="D75" s="24"/>
      <c r="E75" s="111"/>
      <c r="F75" s="25"/>
      <c r="G75" s="25"/>
      <c r="H75" s="24"/>
      <c r="I75" s="24"/>
      <c r="J75" s="23"/>
      <c r="K75" s="24"/>
      <c r="L75" s="24"/>
      <c r="M75" s="110"/>
      <c r="N75" s="25"/>
      <c r="O75" s="26"/>
    </row>
    <row r="76" spans="1:15" s="27" customFormat="1" ht="15.75" customHeight="1">
      <c r="A76" s="51">
        <v>1</v>
      </c>
      <c r="B76" s="52" t="s">
        <v>24</v>
      </c>
      <c r="C76" s="53">
        <v>100</v>
      </c>
      <c r="D76" s="54" t="s">
        <v>25</v>
      </c>
      <c r="E76" s="55" t="s">
        <v>66</v>
      </c>
      <c r="F76" s="56">
        <v>2</v>
      </c>
      <c r="G76" s="56">
        <v>1</v>
      </c>
      <c r="H76" s="57">
        <f>(F76+G76)*16</f>
        <v>48</v>
      </c>
      <c r="I76" s="57">
        <f>ROUND((H76*0.75),0)</f>
        <v>36</v>
      </c>
      <c r="J76" s="58" t="s">
        <v>27</v>
      </c>
      <c r="K76" s="59"/>
      <c r="L76" s="122"/>
      <c r="M76" s="61"/>
      <c r="N76" s="59"/>
      <c r="O76" s="58" t="s">
        <v>77</v>
      </c>
    </row>
    <row r="77" spans="1:15" s="27" customFormat="1" ht="15.75" customHeight="1">
      <c r="A77" s="62"/>
      <c r="B77" s="63"/>
      <c r="C77" s="64"/>
      <c r="D77" s="65"/>
      <c r="E77" s="66"/>
      <c r="F77" s="67"/>
      <c r="G77" s="67"/>
      <c r="H77" s="68"/>
      <c r="I77" s="68"/>
      <c r="J77" s="69"/>
      <c r="K77" s="70"/>
      <c r="L77" s="71"/>
      <c r="M77" s="72"/>
      <c r="N77" s="73"/>
      <c r="O77" s="69"/>
    </row>
    <row r="78" spans="1:15" s="27" customFormat="1" ht="15.75" customHeight="1">
      <c r="A78" s="28">
        <v>2</v>
      </c>
      <c r="B78" s="29" t="s">
        <v>31</v>
      </c>
      <c r="C78" s="30">
        <v>101</v>
      </c>
      <c r="D78" s="31" t="s">
        <v>32</v>
      </c>
      <c r="E78" s="32" t="s">
        <v>78</v>
      </c>
      <c r="F78" s="33">
        <v>2</v>
      </c>
      <c r="G78" s="33"/>
      <c r="H78" s="34">
        <f>(F78+G78)*16</f>
        <v>32</v>
      </c>
      <c r="I78" s="34">
        <f>ROUND((H78*0.75),0)</f>
        <v>24</v>
      </c>
      <c r="J78" s="35" t="s">
        <v>27</v>
      </c>
      <c r="K78" s="36"/>
      <c r="L78" s="123" t="s">
        <v>28</v>
      </c>
      <c r="M78" s="124" t="s">
        <v>79</v>
      </c>
      <c r="N78" s="36"/>
      <c r="O78" s="35" t="s">
        <v>77</v>
      </c>
    </row>
    <row r="79" spans="1:15" s="27" customFormat="1" ht="15.75" customHeight="1">
      <c r="A79" s="39"/>
      <c r="B79" s="40"/>
      <c r="C79" s="41"/>
      <c r="D79" s="42"/>
      <c r="E79" s="43"/>
      <c r="F79" s="44"/>
      <c r="G79" s="44"/>
      <c r="H79" s="45"/>
      <c r="I79" s="45"/>
      <c r="J79" s="46"/>
      <c r="K79" s="47"/>
      <c r="L79" s="125"/>
      <c r="M79" s="126"/>
      <c r="N79" s="50"/>
      <c r="O79" s="46"/>
    </row>
    <row r="80" spans="1:15" s="27" customFormat="1" ht="15.75" customHeight="1">
      <c r="A80" s="28">
        <v>3</v>
      </c>
      <c r="B80" s="29" t="s">
        <v>34</v>
      </c>
      <c r="C80" s="30">
        <v>302</v>
      </c>
      <c r="D80" s="31" t="s">
        <v>35</v>
      </c>
      <c r="E80" s="32" t="s">
        <v>80</v>
      </c>
      <c r="F80" s="33">
        <v>2</v>
      </c>
      <c r="G80" s="33"/>
      <c r="H80" s="34">
        <f>(F80+G80)*16</f>
        <v>32</v>
      </c>
      <c r="I80" s="34">
        <f>ROUND((H80*0.75),0)</f>
        <v>24</v>
      </c>
      <c r="J80" s="35" t="s">
        <v>37</v>
      </c>
      <c r="K80" s="36"/>
      <c r="L80" s="37" t="s">
        <v>49</v>
      </c>
      <c r="M80" s="38" t="s">
        <v>79</v>
      </c>
      <c r="N80" s="36"/>
      <c r="O80" s="35" t="s">
        <v>77</v>
      </c>
    </row>
    <row r="81" spans="1:15" s="27" customFormat="1" ht="15.75" customHeight="1">
      <c r="A81" s="39"/>
      <c r="B81" s="40"/>
      <c r="C81" s="41"/>
      <c r="D81" s="42"/>
      <c r="E81" s="43"/>
      <c r="F81" s="44"/>
      <c r="G81" s="44"/>
      <c r="H81" s="45"/>
      <c r="I81" s="45"/>
      <c r="J81" s="46"/>
      <c r="K81" s="47"/>
      <c r="L81" s="48"/>
      <c r="M81" s="49"/>
      <c r="N81" s="50"/>
      <c r="O81" s="46"/>
    </row>
    <row r="82" spans="1:15" s="27" customFormat="1" ht="15.75" customHeight="1">
      <c r="A82" s="102">
        <v>4</v>
      </c>
      <c r="B82" s="29" t="s">
        <v>46</v>
      </c>
      <c r="C82" s="30">
        <v>202</v>
      </c>
      <c r="D82" s="31" t="s">
        <v>47</v>
      </c>
      <c r="E82" s="31" t="s">
        <v>63</v>
      </c>
      <c r="F82" s="37">
        <v>3</v>
      </c>
      <c r="G82" s="37"/>
      <c r="H82" s="103">
        <f>(F82+G82)*16</f>
        <v>48</v>
      </c>
      <c r="I82" s="103">
        <f>ROUND((H82*0.75),0)</f>
        <v>36</v>
      </c>
      <c r="J82" s="38" t="s">
        <v>27</v>
      </c>
      <c r="K82" s="75"/>
      <c r="L82" s="37" t="s">
        <v>60</v>
      </c>
      <c r="M82" s="38" t="s">
        <v>79</v>
      </c>
      <c r="N82" s="75"/>
      <c r="O82" s="38" t="s">
        <v>77</v>
      </c>
    </row>
    <row r="83" spans="1:15" s="27" customFormat="1" ht="15.75" customHeight="1">
      <c r="A83" s="49"/>
      <c r="B83" s="40"/>
      <c r="C83" s="41"/>
      <c r="D83" s="42"/>
      <c r="E83" s="42"/>
      <c r="F83" s="48"/>
      <c r="G83" s="48"/>
      <c r="H83" s="105"/>
      <c r="I83" s="105"/>
      <c r="J83" s="106"/>
      <c r="K83" s="76"/>
      <c r="L83" s="48"/>
      <c r="M83" s="49"/>
      <c r="N83" s="108"/>
      <c r="O83" s="106"/>
    </row>
    <row r="84" spans="1:15" s="27" customFormat="1" ht="19.5" customHeight="1">
      <c r="A84" s="28">
        <v>5</v>
      </c>
      <c r="B84" s="29" t="s">
        <v>81</v>
      </c>
      <c r="C84" s="30">
        <v>301</v>
      </c>
      <c r="D84" s="31" t="s">
        <v>82</v>
      </c>
      <c r="E84" s="32" t="s">
        <v>83</v>
      </c>
      <c r="F84" s="33">
        <v>3</v>
      </c>
      <c r="G84" s="33"/>
      <c r="H84" s="34">
        <f>(F84+G84)*16</f>
        <v>48</v>
      </c>
      <c r="I84" s="34">
        <f>ROUND((H84*0.75),0)</f>
        <v>36</v>
      </c>
      <c r="J84" s="35" t="s">
        <v>27</v>
      </c>
      <c r="K84" s="36"/>
      <c r="L84" s="123" t="s">
        <v>38</v>
      </c>
      <c r="M84" s="124" t="s">
        <v>79</v>
      </c>
      <c r="N84" s="36"/>
      <c r="O84" s="38" t="s">
        <v>77</v>
      </c>
    </row>
    <row r="85" spans="1:15" s="27" customFormat="1" ht="19.5" customHeight="1">
      <c r="A85" s="39"/>
      <c r="B85" s="40"/>
      <c r="C85" s="41"/>
      <c r="D85" s="42"/>
      <c r="E85" s="43"/>
      <c r="F85" s="44"/>
      <c r="G85" s="44"/>
      <c r="H85" s="45"/>
      <c r="I85" s="45"/>
      <c r="J85" s="46"/>
      <c r="K85" s="47"/>
      <c r="L85" s="125"/>
      <c r="M85" s="126"/>
      <c r="N85" s="50"/>
      <c r="O85" s="106"/>
    </row>
    <row r="86" spans="1:15" s="27" customFormat="1" ht="21.75" customHeight="1">
      <c r="A86" s="81"/>
      <c r="B86" s="82"/>
      <c r="C86" s="83"/>
      <c r="D86" s="84" t="s">
        <v>50</v>
      </c>
      <c r="E86" s="84"/>
      <c r="F86" s="81">
        <f>SUM(F76:F85)</f>
        <v>12</v>
      </c>
      <c r="G86" s="81">
        <f>SUM(G76:G85)</f>
        <v>1</v>
      </c>
      <c r="H86" s="81">
        <f>SUM(H76:H85)</f>
        <v>208</v>
      </c>
      <c r="I86" s="81">
        <f>SUM(I76:I85)</f>
        <v>156</v>
      </c>
      <c r="J86" s="86"/>
      <c r="K86" s="87">
        <f>SUM(K78:K85)</f>
        <v>0</v>
      </c>
      <c r="L86" s="98"/>
      <c r="M86" s="99"/>
      <c r="N86" s="81"/>
      <c r="O86" s="81"/>
    </row>
    <row r="87" spans="5:16" ht="7.5" customHeight="1">
      <c r="E87" s="129"/>
      <c r="P87" s="127"/>
    </row>
    <row r="88" spans="1:16" s="131" customFormat="1" ht="17.25" customHeight="1">
      <c r="A88" s="130" t="s">
        <v>84</v>
      </c>
      <c r="B88" s="130"/>
      <c r="C88" s="130"/>
      <c r="D88" s="130"/>
      <c r="E88" s="130"/>
      <c r="I88" s="1" t="s">
        <v>85</v>
      </c>
      <c r="J88" s="1"/>
      <c r="K88" s="1"/>
      <c r="L88" s="1"/>
      <c r="N88" s="1" t="s">
        <v>86</v>
      </c>
      <c r="O88" s="1"/>
      <c r="P88" s="132"/>
    </row>
    <row r="89" spans="1:16" s="131" customFormat="1" ht="15" customHeight="1">
      <c r="A89" s="133"/>
      <c r="B89" s="134" t="s">
        <v>87</v>
      </c>
      <c r="C89" s="134"/>
      <c r="D89" s="134"/>
      <c r="E89" s="134"/>
      <c r="F89" s="134"/>
      <c r="I89" s="135" t="s">
        <v>88</v>
      </c>
      <c r="J89" s="135"/>
      <c r="K89" s="135"/>
      <c r="L89" s="135"/>
      <c r="N89" s="135" t="s">
        <v>89</v>
      </c>
      <c r="O89" s="135"/>
      <c r="P89" s="136"/>
    </row>
    <row r="90" spans="1:16" s="131" customFormat="1" ht="17.25" customHeight="1">
      <c r="A90" s="133"/>
      <c r="B90" s="137" t="s">
        <v>90</v>
      </c>
      <c r="C90" s="137"/>
      <c r="D90" s="137"/>
      <c r="E90" s="137"/>
      <c r="F90" s="137"/>
      <c r="J90" s="133"/>
      <c r="L90" s="136"/>
      <c r="N90" s="133"/>
      <c r="O90" s="136"/>
      <c r="P90" s="136"/>
    </row>
    <row r="91" spans="1:15" s="131" customFormat="1" ht="19.5" customHeight="1">
      <c r="A91" s="133"/>
      <c r="B91" s="138" t="s">
        <v>91</v>
      </c>
      <c r="C91" s="138"/>
      <c r="D91" s="138"/>
      <c r="E91" s="138"/>
      <c r="F91" s="138"/>
      <c r="I91" s="1" t="s">
        <v>92</v>
      </c>
      <c r="J91" s="1"/>
      <c r="K91" s="1"/>
      <c r="L91" s="1"/>
      <c r="N91" s="1" t="s">
        <v>93</v>
      </c>
      <c r="O91" s="1"/>
    </row>
    <row r="92" spans="1:16" ht="15.75" customHeight="1">
      <c r="A92" s="133"/>
      <c r="E92" s="129"/>
      <c r="I92" s="1"/>
      <c r="J92" s="1"/>
      <c r="K92" s="1"/>
      <c r="L92" s="1"/>
      <c r="M92" s="131"/>
      <c r="N92" s="1"/>
      <c r="O92" s="1"/>
      <c r="P92" s="132"/>
    </row>
  </sheetData>
  <sheetProtection/>
  <mergeCells count="512">
    <mergeCell ref="I92:L92"/>
    <mergeCell ref="N92:O92"/>
    <mergeCell ref="B89:F89"/>
    <mergeCell ref="I89:L89"/>
    <mergeCell ref="N89:O89"/>
    <mergeCell ref="B90:F90"/>
    <mergeCell ref="B91:F91"/>
    <mergeCell ref="I91:L91"/>
    <mergeCell ref="N91:O91"/>
    <mergeCell ref="M84:M85"/>
    <mergeCell ref="N84:N85"/>
    <mergeCell ref="O84:O85"/>
    <mergeCell ref="B86:C86"/>
    <mergeCell ref="A88:E88"/>
    <mergeCell ref="I88:L88"/>
    <mergeCell ref="N88:O88"/>
    <mergeCell ref="G84:G85"/>
    <mergeCell ref="H84:H85"/>
    <mergeCell ref="I84:I85"/>
    <mergeCell ref="J84:J85"/>
    <mergeCell ref="K84:K85"/>
    <mergeCell ref="L84:L85"/>
    <mergeCell ref="A84:A85"/>
    <mergeCell ref="B84:B85"/>
    <mergeCell ref="C84:C85"/>
    <mergeCell ref="D84:D85"/>
    <mergeCell ref="E84:E85"/>
    <mergeCell ref="F84:F85"/>
    <mergeCell ref="J82:J83"/>
    <mergeCell ref="K82:K83"/>
    <mergeCell ref="L82:L83"/>
    <mergeCell ref="M82:M83"/>
    <mergeCell ref="N82:N83"/>
    <mergeCell ref="O82:O83"/>
    <mergeCell ref="O80:O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I80:I81"/>
    <mergeCell ref="J80:J81"/>
    <mergeCell ref="K80:K81"/>
    <mergeCell ref="L80:L81"/>
    <mergeCell ref="M80:M81"/>
    <mergeCell ref="N80:N81"/>
    <mergeCell ref="N78:N79"/>
    <mergeCell ref="O78:O79"/>
    <mergeCell ref="A80:A81"/>
    <mergeCell ref="B80:B81"/>
    <mergeCell ref="C80:C81"/>
    <mergeCell ref="D80:D81"/>
    <mergeCell ref="E80:E81"/>
    <mergeCell ref="F80:F81"/>
    <mergeCell ref="G80:G81"/>
    <mergeCell ref="H80:H81"/>
    <mergeCell ref="H78:H79"/>
    <mergeCell ref="I78:I79"/>
    <mergeCell ref="J78:J79"/>
    <mergeCell ref="K78:K79"/>
    <mergeCell ref="L78:L79"/>
    <mergeCell ref="M78:M79"/>
    <mergeCell ref="M76:M77"/>
    <mergeCell ref="N76:N77"/>
    <mergeCell ref="O76:O77"/>
    <mergeCell ref="A78:A79"/>
    <mergeCell ref="B78:B79"/>
    <mergeCell ref="C78:C79"/>
    <mergeCell ref="D78:D79"/>
    <mergeCell ref="E78:E79"/>
    <mergeCell ref="F78:F79"/>
    <mergeCell ref="G78:G79"/>
    <mergeCell ref="G76:G77"/>
    <mergeCell ref="H76:H77"/>
    <mergeCell ref="I76:I77"/>
    <mergeCell ref="J76:J77"/>
    <mergeCell ref="K76:K77"/>
    <mergeCell ref="L76:L77"/>
    <mergeCell ref="M72:M73"/>
    <mergeCell ref="N72:N73"/>
    <mergeCell ref="O72:O73"/>
    <mergeCell ref="B74:C74"/>
    <mergeCell ref="A76:A77"/>
    <mergeCell ref="B76:B77"/>
    <mergeCell ref="C76:C77"/>
    <mergeCell ref="D76:D77"/>
    <mergeCell ref="E76:E77"/>
    <mergeCell ref="F76:F77"/>
    <mergeCell ref="G72:G73"/>
    <mergeCell ref="H72:H73"/>
    <mergeCell ref="I72:I73"/>
    <mergeCell ref="J72:J73"/>
    <mergeCell ref="K72:K73"/>
    <mergeCell ref="L72:L73"/>
    <mergeCell ref="J70:J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H68:H69"/>
    <mergeCell ref="I68:I69"/>
    <mergeCell ref="J68:J69"/>
    <mergeCell ref="L68:L69"/>
    <mergeCell ref="M68:M69"/>
    <mergeCell ref="N68:N69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G66:G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J62:J63"/>
    <mergeCell ref="K62:K63"/>
    <mergeCell ref="M62:M63"/>
    <mergeCell ref="N62:N63"/>
    <mergeCell ref="O62:O63"/>
    <mergeCell ref="B64:C64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I60:I61"/>
    <mergeCell ref="J60:J61"/>
    <mergeCell ref="K60:K61"/>
    <mergeCell ref="L60:L61"/>
    <mergeCell ref="M60:M61"/>
    <mergeCell ref="N60:N61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H58:H59"/>
    <mergeCell ref="I58:I59"/>
    <mergeCell ref="J58:J59"/>
    <mergeCell ref="K58:K59"/>
    <mergeCell ref="L58:L59"/>
    <mergeCell ref="M58:M59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G56:G57"/>
    <mergeCell ref="H56:H57"/>
    <mergeCell ref="I56:I57"/>
    <mergeCell ref="J56:J57"/>
    <mergeCell ref="K56:K57"/>
    <mergeCell ref="L56:L57"/>
    <mergeCell ref="M52:M53"/>
    <mergeCell ref="N52:N53"/>
    <mergeCell ref="O52:O53"/>
    <mergeCell ref="B54:C54"/>
    <mergeCell ref="A56:A57"/>
    <mergeCell ref="B56:B57"/>
    <mergeCell ref="C56:C57"/>
    <mergeCell ref="D56:D57"/>
    <mergeCell ref="E56:E57"/>
    <mergeCell ref="F56:F57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N50:N51"/>
    <mergeCell ref="O50:O51"/>
    <mergeCell ref="A50:A51"/>
    <mergeCell ref="B50:B51"/>
    <mergeCell ref="C50:C51"/>
    <mergeCell ref="D50:D51"/>
    <mergeCell ref="E50:E51"/>
    <mergeCell ref="F50:F51"/>
    <mergeCell ref="I48:I49"/>
    <mergeCell ref="J48:J49"/>
    <mergeCell ref="L48:L49"/>
    <mergeCell ref="M48:M49"/>
    <mergeCell ref="N48:N49"/>
    <mergeCell ref="O48:O49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G46:G47"/>
    <mergeCell ref="H46:H47"/>
    <mergeCell ref="I46:I47"/>
    <mergeCell ref="J46:J47"/>
    <mergeCell ref="L46:L47"/>
    <mergeCell ref="M46:M47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J44:J45"/>
    <mergeCell ref="K44:K45"/>
    <mergeCell ref="B42:C42"/>
    <mergeCell ref="A44:A45"/>
    <mergeCell ref="B44:B45"/>
    <mergeCell ref="C44:C45"/>
    <mergeCell ref="D44:D45"/>
    <mergeCell ref="E44:E45"/>
    <mergeCell ref="J40:J41"/>
    <mergeCell ref="K40:K41"/>
    <mergeCell ref="L40:L41"/>
    <mergeCell ref="M40:M41"/>
    <mergeCell ref="N40:N41"/>
    <mergeCell ref="O40:O41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F38:F39"/>
    <mergeCell ref="G38:G39"/>
    <mergeCell ref="H38:H39"/>
    <mergeCell ref="I38:I39"/>
    <mergeCell ref="J38:J39"/>
    <mergeCell ref="N38:N39"/>
    <mergeCell ref="J36:J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H34:H35"/>
    <mergeCell ref="I34:I35"/>
    <mergeCell ref="J34:J35"/>
    <mergeCell ref="L34:L35"/>
    <mergeCell ref="M34:M35"/>
    <mergeCell ref="N34:N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G32:G33"/>
    <mergeCell ref="H32:H33"/>
    <mergeCell ref="I32:I33"/>
    <mergeCell ref="J32:J33"/>
    <mergeCell ref="K32:K33"/>
    <mergeCell ref="L32:L33"/>
    <mergeCell ref="M28:M29"/>
    <mergeCell ref="N28:N29"/>
    <mergeCell ref="O28:O29"/>
    <mergeCell ref="B30:C30"/>
    <mergeCell ref="A32:A33"/>
    <mergeCell ref="B32:B33"/>
    <mergeCell ref="C32:C33"/>
    <mergeCell ref="D32:D33"/>
    <mergeCell ref="E32:E33"/>
    <mergeCell ref="F32:F33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N26:N27"/>
    <mergeCell ref="O26:O27"/>
    <mergeCell ref="A26:A27"/>
    <mergeCell ref="B26:B27"/>
    <mergeCell ref="C26:C27"/>
    <mergeCell ref="D26:D27"/>
    <mergeCell ref="E26:E27"/>
    <mergeCell ref="F26:F27"/>
    <mergeCell ref="I24:I25"/>
    <mergeCell ref="J24:J25"/>
    <mergeCell ref="L24:L25"/>
    <mergeCell ref="M24:M25"/>
    <mergeCell ref="N24:N25"/>
    <mergeCell ref="O24:O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L22:L23"/>
    <mergeCell ref="M22:M23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F20:F21"/>
    <mergeCell ref="G20:G21"/>
    <mergeCell ref="H20:H21"/>
    <mergeCell ref="I20:I21"/>
    <mergeCell ref="J20:J21"/>
    <mergeCell ref="K20:K21"/>
    <mergeCell ref="L16:L17"/>
    <mergeCell ref="M16:M17"/>
    <mergeCell ref="N16:N17"/>
    <mergeCell ref="O16:O17"/>
    <mergeCell ref="B18:C18"/>
    <mergeCell ref="A20:A21"/>
    <mergeCell ref="B20:B21"/>
    <mergeCell ref="C20:C21"/>
    <mergeCell ref="D20:D21"/>
    <mergeCell ref="E20:E21"/>
    <mergeCell ref="F16:F17"/>
    <mergeCell ref="G16:G17"/>
    <mergeCell ref="H16:H17"/>
    <mergeCell ref="I16:I17"/>
    <mergeCell ref="J16:J17"/>
    <mergeCell ref="K16:K17"/>
    <mergeCell ref="I14:I15"/>
    <mergeCell ref="J14:J15"/>
    <mergeCell ref="K14:K15"/>
    <mergeCell ref="N14:N15"/>
    <mergeCell ref="O14:O15"/>
    <mergeCell ref="A16:A17"/>
    <mergeCell ref="B16:B17"/>
    <mergeCell ref="C16:C17"/>
    <mergeCell ref="D16:D17"/>
    <mergeCell ref="E16:E17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3" manualBreakCount="3">
    <brk id="30" max="14" man="1"/>
    <brk id="54" max="255" man="1"/>
    <brk id="7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2013-04-10T10:07:48Z</dcterms:created>
  <dcterms:modified xsi:type="dcterms:W3CDTF">2013-04-10T10:08:05Z</dcterms:modified>
  <cp:category/>
  <cp:version/>
  <cp:contentType/>
  <cp:contentStatus/>
</cp:coreProperties>
</file>