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1580" activeTab="0"/>
  </bookViews>
  <sheets>
    <sheet name="Tuan 24" sheetId="1" r:id="rId1"/>
  </sheets>
  <externalReferences>
    <externalReference r:id="rId4"/>
  </externalReferences>
  <definedNames>
    <definedName name="_xlnm.Print_Area" localSheetId="0">'Tuan 24'!$A$1:$O$32</definedName>
    <definedName name="_xlnm.Print_Titles" localSheetId="0">'Tuan 24'!$1:$6</definedName>
  </definedNames>
  <calcPr fullCalcOnLoad="1"/>
</workbook>
</file>

<file path=xl/sharedStrings.xml><?xml version="1.0" encoding="utf-8"?>
<sst xmlns="http://schemas.openxmlformats.org/spreadsheetml/2006/main" count="99" uniqueCount="75">
  <si>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</si>
  <si>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6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</si>
  <si>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</si>
  <si>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24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12/01/2015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30"/>
        <rFont val="Times New Roman"/>
        <family val="1"/>
      </rPr>
      <t xml:space="preserve"> 18/</t>
    </r>
    <r>
      <rPr>
        <b/>
        <i/>
        <sz val="14"/>
        <color indexed="12"/>
        <rFont val="Times New Roman"/>
        <family val="1"/>
      </rPr>
      <t>0</t>
    </r>
    <r>
      <rPr>
        <b/>
        <i/>
        <sz val="14"/>
        <color indexed="12"/>
        <rFont val="Times New Roman"/>
        <family val="1"/>
      </rPr>
      <t>1/2015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</si>
  <si>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</si>
  <si>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</si>
  <si>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</si>
  <si>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</si>
  <si>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</si>
  <si>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</si>
  <si>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</si>
  <si>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</si>
  <si>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</si>
  <si>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</si>
  <si>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</si>
  <si>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</si>
  <si>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</si>
  <si>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</si>
  <si>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</si>
  <si>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</si>
  <si>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</si>
  <si>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</si>
  <si>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</si>
  <si>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+ Kế toán doanh nghiệp </t>
    </r>
    <r>
      <rPr>
        <b/>
        <sz val="10"/>
        <color indexed="12"/>
        <rFont val="Times New Roman"/>
        <family val="1"/>
      </rPr>
      <t xml:space="preserve"> (B19KKT + B19KDN)</t>
    </r>
  </si>
  <si>
    <t>MGO</t>
  </si>
  <si>
    <t>Quản trị hoạt động &amp; sản xuất</t>
  </si>
  <si>
    <t>ThS. Hồ Nguyên Khoa</t>
  </si>
  <si>
    <t>Từ tuần 16 đến tuần 25</t>
  </si>
  <si>
    <t>Thứ 4</t>
  </si>
  <si>
    <t>GĐ: 501
(182 NVL)</t>
  </si>
  <si>
    <t>Sinh viên Bằng 1 tất cả các ngành</t>
  </si>
  <si>
    <t>ACC</t>
  </si>
  <si>
    <t>Kế toán quản trị 2</t>
  </si>
  <si>
    <t>ThS. Lê Thị Huyền Trâm</t>
  </si>
  <si>
    <t>Từ tuần 15 đến tuần 25</t>
  </si>
  <si>
    <t>Thứ 2</t>
  </si>
  <si>
    <t>Thứ 5</t>
  </si>
  <si>
    <t>AUD</t>
  </si>
  <si>
    <t>Kiểm toán căn bản</t>
  </si>
  <si>
    <t>ThS. Hồ Tuấn Vũ</t>
  </si>
  <si>
    <t>Từ tuần 14 đến tuần 25</t>
  </si>
  <si>
    <t>Thứ 7</t>
  </si>
  <si>
    <t>FIN</t>
  </si>
  <si>
    <t>Quản trị tài chính 1</t>
  </si>
  <si>
    <t>ThS. Nguyễn Thị Hạnh</t>
  </si>
  <si>
    <t>Thứ 6</t>
  </si>
  <si>
    <t>GĐ: 501 
(182 NVL)</t>
  </si>
  <si>
    <r>
      <rPr>
        <sz val="10"/>
        <color indexed="10"/>
        <rFont val="Times New Roman"/>
        <family val="1"/>
      </rPr>
      <t>Sinh viên Bằng 1 tất cả các ngành
trừ Bằng 1 thuộc khối ngành</t>
    </r>
    <r>
      <rPr>
        <b/>
        <sz val="10"/>
        <color indexed="10"/>
        <rFont val="Times New Roman"/>
        <family val="1"/>
      </rPr>
      <t xml:space="preserve"> Kinh tế</t>
    </r>
  </si>
  <si>
    <t>TỔNG CỘNG</t>
  </si>
  <si>
    <t xml:space="preserve"> 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</si>
  <si>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</si>
  <si>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OB</t>
  </si>
  <si>
    <t>Nghệ thuật lãnh đạo</t>
  </si>
  <si>
    <t>TS. Trương Văn Sinh (TG)</t>
  </si>
  <si>
    <t>GĐ: 401
(182 NVL)</t>
  </si>
  <si>
    <t>KẾT THÚC MÔN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</si>
  <si>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</si>
  <si>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HOS</t>
  </si>
  <si>
    <t>Giới thiệu nghiệp vụ khách sạn</t>
  </si>
  <si>
    <t>ThS. Hoàng Thị Cẩm Vân</t>
  </si>
  <si>
    <t>Phòng: 801B
(182 NVL)</t>
  </si>
  <si>
    <t>LAW</t>
  </si>
  <si>
    <t>Cơ sở luật kinh tế</t>
  </si>
  <si>
    <t>ThS. Trần Tuấn Đạt</t>
  </si>
  <si>
    <t>Thứ 3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</si>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</sst>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4" fillId="33" borderId="1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60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4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60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34" borderId="12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vertical="center"/>
    </xf>
    <xf numFmtId="0" fontId="34" fillId="34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 quotePrefix="1">
      <alignment horizontal="left"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3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.%20B19%20(Dot%2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4"/>
      <sheetName val="Tuan 15"/>
      <sheetName val="Tuan 16"/>
      <sheetName val="Tuan 17"/>
      <sheetName val="Tuan 18"/>
      <sheetName val="Tuan 19"/>
      <sheetName val="Tuan 20"/>
      <sheetName val="Tuan 21"/>
      <sheetName val="Tuan 22"/>
      <sheetName val="Tuan 23"/>
      <sheetName val="Tuan 24"/>
      <sheetName val="Tiến độ"/>
      <sheetName val="LỊCH BẬN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N18" sqref="N18:N19"/>
    </sheetView>
  </sheetViews>
  <sheetFormatPr defaultColWidth="9.00390625" defaultRowHeight="15.75"/>
  <cols>
    <col min="1" max="1" width="3.875" style="98" customWidth="1"/>
    <col min="2" max="2" width="4.50390625" style="98" bestFit="1" customWidth="1"/>
    <col min="3" max="3" width="4.25390625" style="98" bestFit="1" customWidth="1"/>
    <col min="4" max="4" width="22.125" style="99" bestFit="1" customWidth="1"/>
    <col min="5" max="5" width="20.625" style="99" bestFit="1" customWidth="1"/>
    <col min="6" max="6" width="4.25390625" style="99" customWidth="1"/>
    <col min="7" max="7" width="3.75390625" style="99" customWidth="1"/>
    <col min="8" max="8" width="6.125" style="99" customWidth="1"/>
    <col min="9" max="9" width="6.375" style="99" customWidth="1"/>
    <col min="10" max="10" width="8.625" style="99" customWidth="1"/>
    <col min="11" max="11" width="6.75390625" style="99" hidden="1" customWidth="1"/>
    <col min="12" max="12" width="7.25390625" style="99" customWidth="1"/>
    <col min="13" max="13" width="13.625" style="99" customWidth="1"/>
    <col min="14" max="14" width="23.375" style="98" customWidth="1"/>
    <col min="15" max="15" width="6.125" style="98" customWidth="1"/>
    <col min="16" max="16384" width="9.00390625" style="99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7.2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7.2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4" customFormat="1" ht="21.75" customHeight="1">
      <c r="A7" s="21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5" s="24" customFormat="1" ht="21.75" customHeight="1">
      <c r="A8" s="25">
        <v>1</v>
      </c>
      <c r="B8" s="26" t="s">
        <v>24</v>
      </c>
      <c r="C8" s="27">
        <v>301</v>
      </c>
      <c r="D8" s="28" t="s">
        <v>25</v>
      </c>
      <c r="E8" s="29" t="s">
        <v>26</v>
      </c>
      <c r="F8" s="30">
        <v>3</v>
      </c>
      <c r="G8" s="31"/>
      <c r="H8" s="32">
        <f>(F8+G8)*15</f>
        <v>45</v>
      </c>
      <c r="I8" s="32">
        <f>ROUND((H8*0.75),0)</f>
        <v>34</v>
      </c>
      <c r="J8" s="33" t="s">
        <v>27</v>
      </c>
      <c r="K8" s="34"/>
      <c r="L8" s="35" t="s">
        <v>28</v>
      </c>
      <c r="M8" s="33" t="s">
        <v>29</v>
      </c>
      <c r="N8" s="36" t="s">
        <v>30</v>
      </c>
      <c r="O8" s="37"/>
    </row>
    <row r="9" spans="1:16" s="24" customFormat="1" ht="21.75" customHeight="1">
      <c r="A9" s="38"/>
      <c r="B9" s="39"/>
      <c r="C9" s="40"/>
      <c r="D9" s="41"/>
      <c r="E9" s="42"/>
      <c r="F9" s="43"/>
      <c r="G9" s="44"/>
      <c r="H9" s="45"/>
      <c r="I9" s="45"/>
      <c r="J9" s="46"/>
      <c r="K9" s="47"/>
      <c r="L9" s="48"/>
      <c r="M9" s="46"/>
      <c r="N9" s="49"/>
      <c r="O9" s="50"/>
      <c r="P9" s="24">
        <v>401</v>
      </c>
    </row>
    <row r="10" spans="1:16" s="24" customFormat="1" ht="21" customHeight="1">
      <c r="A10" s="51">
        <v>2</v>
      </c>
      <c r="B10" s="26" t="s">
        <v>31</v>
      </c>
      <c r="C10" s="27">
        <v>303</v>
      </c>
      <c r="D10" s="28" t="s">
        <v>32</v>
      </c>
      <c r="E10" s="29" t="s">
        <v>33</v>
      </c>
      <c r="F10" s="30">
        <v>3</v>
      </c>
      <c r="G10" s="30"/>
      <c r="H10" s="32">
        <f>(F10+G10)*15</f>
        <v>45</v>
      </c>
      <c r="I10" s="32">
        <f>ROUND((H10*0.75),0)</f>
        <v>34</v>
      </c>
      <c r="J10" s="33" t="s">
        <v>34</v>
      </c>
      <c r="K10" s="34"/>
      <c r="L10" s="52" t="s">
        <v>35</v>
      </c>
      <c r="M10" s="33" t="s">
        <v>29</v>
      </c>
      <c r="N10" s="36" t="s">
        <v>30</v>
      </c>
      <c r="O10" s="33"/>
      <c r="P10" s="24">
        <v>501</v>
      </c>
    </row>
    <row r="11" spans="1:16" s="24" customFormat="1" ht="21" customHeight="1">
      <c r="A11" s="53"/>
      <c r="B11" s="39"/>
      <c r="C11" s="40"/>
      <c r="D11" s="41"/>
      <c r="E11" s="42"/>
      <c r="F11" s="43"/>
      <c r="G11" s="43"/>
      <c r="H11" s="45"/>
      <c r="I11" s="45"/>
      <c r="J11" s="46"/>
      <c r="K11" s="47"/>
      <c r="L11" s="52" t="s">
        <v>36</v>
      </c>
      <c r="M11" s="46"/>
      <c r="N11" s="49"/>
      <c r="O11" s="46"/>
      <c r="P11" s="24">
        <v>413</v>
      </c>
    </row>
    <row r="12" spans="1:16" s="24" customFormat="1" ht="21" customHeight="1">
      <c r="A12" s="51">
        <v>3</v>
      </c>
      <c r="B12" s="26" t="s">
        <v>37</v>
      </c>
      <c r="C12" s="27">
        <v>351</v>
      </c>
      <c r="D12" s="28" t="s">
        <v>38</v>
      </c>
      <c r="E12" s="29" t="s">
        <v>39</v>
      </c>
      <c r="F12" s="30">
        <v>3</v>
      </c>
      <c r="G12" s="30"/>
      <c r="H12" s="32">
        <f>(F12+G12)*15</f>
        <v>45</v>
      </c>
      <c r="I12" s="32">
        <f>ROUND((H12*0.75),0)</f>
        <v>34</v>
      </c>
      <c r="J12" s="33" t="s">
        <v>40</v>
      </c>
      <c r="K12" s="34"/>
      <c r="L12" s="35" t="s">
        <v>41</v>
      </c>
      <c r="M12" s="33" t="s">
        <v>29</v>
      </c>
      <c r="N12" s="36" t="s">
        <v>30</v>
      </c>
      <c r="O12" s="54"/>
      <c r="P12" s="24">
        <f>SUM(P9:P11)</f>
        <v>1315</v>
      </c>
    </row>
    <row r="13" spans="1:15" s="24" customFormat="1" ht="21" customHeight="1">
      <c r="A13" s="53"/>
      <c r="B13" s="39"/>
      <c r="C13" s="40"/>
      <c r="D13" s="41"/>
      <c r="E13" s="42"/>
      <c r="F13" s="43"/>
      <c r="G13" s="43"/>
      <c r="H13" s="45"/>
      <c r="I13" s="45"/>
      <c r="J13" s="46"/>
      <c r="K13" s="47"/>
      <c r="L13" s="48"/>
      <c r="M13" s="46"/>
      <c r="N13" s="49"/>
      <c r="O13" s="54"/>
    </row>
    <row r="14" spans="1:15" s="24" customFormat="1" ht="21.75" customHeight="1">
      <c r="A14" s="55">
        <v>4</v>
      </c>
      <c r="B14" s="56" t="s">
        <v>42</v>
      </c>
      <c r="C14" s="57">
        <v>301</v>
      </c>
      <c r="D14" s="58" t="s">
        <v>43</v>
      </c>
      <c r="E14" s="59" t="s">
        <v>44</v>
      </c>
      <c r="F14" s="60">
        <v>3</v>
      </c>
      <c r="G14" s="60"/>
      <c r="H14" s="61">
        <f>(F14+G14)*15</f>
        <v>45</v>
      </c>
      <c r="I14" s="61">
        <f>ROUND((H14*0.75),0)</f>
        <v>34</v>
      </c>
      <c r="J14" s="62" t="s">
        <v>40</v>
      </c>
      <c r="K14" s="63"/>
      <c r="L14" s="64" t="s">
        <v>45</v>
      </c>
      <c r="M14" s="62" t="s">
        <v>46</v>
      </c>
      <c r="N14" s="63" t="s">
        <v>47</v>
      </c>
      <c r="O14" s="62"/>
    </row>
    <row r="15" spans="1:15" s="24" customFormat="1" ht="21.75" customHeight="1">
      <c r="A15" s="65"/>
      <c r="B15" s="66"/>
      <c r="C15" s="67"/>
      <c r="D15" s="68"/>
      <c r="E15" s="69"/>
      <c r="F15" s="70"/>
      <c r="G15" s="70"/>
      <c r="H15" s="71"/>
      <c r="I15" s="71"/>
      <c r="J15" s="72"/>
      <c r="K15" s="73"/>
      <c r="L15" s="74"/>
      <c r="M15" s="72"/>
      <c r="N15" s="75"/>
      <c r="O15" s="72"/>
    </row>
    <row r="16" spans="1:15" s="24" customFormat="1" ht="22.5" customHeight="1">
      <c r="A16" s="76"/>
      <c r="B16" s="77"/>
      <c r="C16" s="78"/>
      <c r="D16" s="79" t="s">
        <v>48</v>
      </c>
      <c r="E16" s="80"/>
      <c r="F16" s="76">
        <f>SUM(F8:F15)</f>
        <v>12</v>
      </c>
      <c r="G16" s="76">
        <f>SUM(G8:G15)</f>
        <v>0</v>
      </c>
      <c r="H16" s="76">
        <f>SUM(H8:H15)</f>
        <v>180</v>
      </c>
      <c r="I16" s="76">
        <f>SUM(I8:I15)</f>
        <v>136</v>
      </c>
      <c r="J16" s="81"/>
      <c r="K16" s="76" t="e">
        <f>SUM(#REF!)</f>
        <v>#REF!</v>
      </c>
      <c r="L16" s="82"/>
      <c r="M16" s="83" t="s">
        <v>49</v>
      </c>
      <c r="N16" s="76"/>
      <c r="O16" s="76"/>
    </row>
    <row r="17" spans="1:15" s="24" customFormat="1" ht="23.25" customHeight="1">
      <c r="A17" s="84" t="s">
        <v>50</v>
      </c>
      <c r="B17" s="85"/>
      <c r="C17" s="85"/>
      <c r="D17" s="86"/>
      <c r="E17" s="87"/>
      <c r="F17" s="88"/>
      <c r="G17" s="88"/>
      <c r="H17" s="89"/>
      <c r="I17" s="89"/>
      <c r="J17" s="86"/>
      <c r="K17" s="89"/>
      <c r="L17" s="89"/>
      <c r="M17" s="85"/>
      <c r="N17" s="88"/>
      <c r="O17" s="90"/>
    </row>
    <row r="18" spans="1:15" s="24" customFormat="1" ht="21" customHeight="1">
      <c r="A18" s="25">
        <v>1</v>
      </c>
      <c r="B18" s="91" t="s">
        <v>51</v>
      </c>
      <c r="C18" s="27">
        <v>403</v>
      </c>
      <c r="D18" s="28" t="s">
        <v>52</v>
      </c>
      <c r="E18" s="29" t="s">
        <v>53</v>
      </c>
      <c r="F18" s="30">
        <v>2</v>
      </c>
      <c r="G18" s="31"/>
      <c r="H18" s="32">
        <f>(F18+G18)*15</f>
        <v>30</v>
      </c>
      <c r="I18" s="32">
        <f>ROUND((H18*0.75),0)</f>
        <v>23</v>
      </c>
      <c r="J18" s="33" t="s">
        <v>34</v>
      </c>
      <c r="K18" s="34"/>
      <c r="L18" s="35" t="s">
        <v>45</v>
      </c>
      <c r="M18" s="33" t="s">
        <v>54</v>
      </c>
      <c r="N18" s="36" t="s">
        <v>30</v>
      </c>
      <c r="O18" s="92" t="s">
        <v>55</v>
      </c>
    </row>
    <row r="19" spans="1:15" s="24" customFormat="1" ht="21" customHeight="1">
      <c r="A19" s="38"/>
      <c r="B19" s="93" t="s">
        <v>51</v>
      </c>
      <c r="C19" s="40">
        <v>403</v>
      </c>
      <c r="D19" s="41" t="s">
        <v>52</v>
      </c>
      <c r="E19" s="42"/>
      <c r="F19" s="43"/>
      <c r="G19" s="44"/>
      <c r="H19" s="45"/>
      <c r="I19" s="45"/>
      <c r="J19" s="46"/>
      <c r="K19" s="47"/>
      <c r="L19" s="48"/>
      <c r="M19" s="46"/>
      <c r="N19" s="49"/>
      <c r="O19" s="94"/>
    </row>
    <row r="20" spans="1:15" s="24" customFormat="1" ht="21" customHeight="1">
      <c r="A20" s="76"/>
      <c r="B20" s="77"/>
      <c r="C20" s="78"/>
      <c r="D20" s="79" t="s">
        <v>48</v>
      </c>
      <c r="E20" s="79"/>
      <c r="F20" s="76">
        <f>SUM(F18:F19)</f>
        <v>2</v>
      </c>
      <c r="G20" s="76">
        <f>SUM(G18:G19)</f>
        <v>0</v>
      </c>
      <c r="H20" s="76">
        <f>SUM(H18:H19)</f>
        <v>30</v>
      </c>
      <c r="I20" s="76">
        <f>SUM(I18:I19)</f>
        <v>23</v>
      </c>
      <c r="J20" s="81"/>
      <c r="K20" s="76">
        <f>SUM(K18:K19)</f>
        <v>0</v>
      </c>
      <c r="L20" s="95"/>
      <c r="M20" s="96"/>
      <c r="N20" s="76"/>
      <c r="O20" s="76"/>
    </row>
    <row r="21" spans="1:15" s="24" customFormat="1" ht="21.75" customHeight="1">
      <c r="A21" s="84" t="s">
        <v>56</v>
      </c>
      <c r="B21" s="85"/>
      <c r="C21" s="85"/>
      <c r="D21" s="89"/>
      <c r="E21" s="87"/>
      <c r="F21" s="88"/>
      <c r="G21" s="88"/>
      <c r="H21" s="89"/>
      <c r="I21" s="89"/>
      <c r="J21" s="86"/>
      <c r="K21" s="89"/>
      <c r="L21" s="89"/>
      <c r="M21" s="85"/>
      <c r="N21" s="88"/>
      <c r="O21" s="90"/>
    </row>
    <row r="22" spans="1:15" s="24" customFormat="1" ht="23.25" customHeight="1">
      <c r="A22" s="25">
        <v>1</v>
      </c>
      <c r="B22" s="91" t="s">
        <v>57</v>
      </c>
      <c r="C22" s="27">
        <v>371</v>
      </c>
      <c r="D22" s="28" t="s">
        <v>58</v>
      </c>
      <c r="E22" s="29" t="s">
        <v>59</v>
      </c>
      <c r="F22" s="30">
        <v>2</v>
      </c>
      <c r="G22" s="31">
        <v>1</v>
      </c>
      <c r="H22" s="32">
        <f>(F22+G22)*15</f>
        <v>45</v>
      </c>
      <c r="I22" s="32">
        <f>ROUND((H22*0.75),0)</f>
        <v>34</v>
      </c>
      <c r="J22" s="33" t="s">
        <v>40</v>
      </c>
      <c r="K22" s="37"/>
      <c r="L22" s="35" t="s">
        <v>28</v>
      </c>
      <c r="M22" s="33" t="s">
        <v>60</v>
      </c>
      <c r="N22" s="36" t="s">
        <v>30</v>
      </c>
      <c r="O22" s="92" t="s">
        <v>55</v>
      </c>
    </row>
    <row r="23" spans="1:15" s="24" customFormat="1" ht="23.25" customHeight="1">
      <c r="A23" s="38"/>
      <c r="B23" s="93" t="s">
        <v>57</v>
      </c>
      <c r="C23" s="40">
        <v>371</v>
      </c>
      <c r="D23" s="41" t="s">
        <v>58</v>
      </c>
      <c r="E23" s="42"/>
      <c r="F23" s="43"/>
      <c r="G23" s="44"/>
      <c r="H23" s="45"/>
      <c r="I23" s="45"/>
      <c r="J23" s="46"/>
      <c r="K23" s="50"/>
      <c r="L23" s="48"/>
      <c r="M23" s="46"/>
      <c r="N23" s="49"/>
      <c r="O23" s="94"/>
    </row>
    <row r="24" spans="1:15" s="24" customFormat="1" ht="23.25" customHeight="1">
      <c r="A24" s="25">
        <v>2</v>
      </c>
      <c r="B24" s="91" t="s">
        <v>61</v>
      </c>
      <c r="C24" s="27">
        <v>403</v>
      </c>
      <c r="D24" s="28" t="s">
        <v>62</v>
      </c>
      <c r="E24" s="29" t="s">
        <v>63</v>
      </c>
      <c r="F24" s="30">
        <v>3</v>
      </c>
      <c r="G24" s="31"/>
      <c r="H24" s="32">
        <f>(F24+G24)*15</f>
        <v>45</v>
      </c>
      <c r="I24" s="32">
        <v>23</v>
      </c>
      <c r="J24" s="33" t="s">
        <v>27</v>
      </c>
      <c r="K24" s="37"/>
      <c r="L24" s="35" t="s">
        <v>64</v>
      </c>
      <c r="M24" s="33" t="s">
        <v>29</v>
      </c>
      <c r="N24" s="36" t="s">
        <v>30</v>
      </c>
      <c r="O24" s="92" t="s">
        <v>55</v>
      </c>
    </row>
    <row r="25" spans="1:15" s="24" customFormat="1" ht="23.25" customHeight="1">
      <c r="A25" s="38"/>
      <c r="B25" s="93" t="s">
        <v>61</v>
      </c>
      <c r="C25" s="40">
        <v>403</v>
      </c>
      <c r="D25" s="41" t="s">
        <v>62</v>
      </c>
      <c r="E25" s="42"/>
      <c r="F25" s="43"/>
      <c r="G25" s="44"/>
      <c r="H25" s="45"/>
      <c r="I25" s="45"/>
      <c r="J25" s="46"/>
      <c r="K25" s="50"/>
      <c r="L25" s="48"/>
      <c r="M25" s="46"/>
      <c r="N25" s="49"/>
      <c r="O25" s="94"/>
    </row>
    <row r="26" spans="1:15" s="24" customFormat="1" ht="21.75" customHeight="1">
      <c r="A26" s="76"/>
      <c r="B26" s="77"/>
      <c r="C26" s="78"/>
      <c r="D26" s="79" t="s">
        <v>48</v>
      </c>
      <c r="E26" s="79"/>
      <c r="F26" s="76">
        <f>SUM(F22:F25)</f>
        <v>5</v>
      </c>
      <c r="G26" s="76">
        <f>SUM(G22:G25)</f>
        <v>1</v>
      </c>
      <c r="H26" s="76">
        <f>SUM(H22:H25)</f>
        <v>90</v>
      </c>
      <c r="I26" s="76">
        <f>SUM(I22:I25)</f>
        <v>57</v>
      </c>
      <c r="J26" s="81"/>
      <c r="K26" s="76">
        <f>SUM(K22:K25)</f>
        <v>0</v>
      </c>
      <c r="L26" s="97"/>
      <c r="M26" s="96"/>
      <c r="N26" s="76"/>
      <c r="O26" s="76"/>
    </row>
    <row r="27" spans="5:16" ht="3" customHeight="1">
      <c r="E27" s="100"/>
      <c r="P27" s="98"/>
    </row>
    <row r="28" spans="1:16" s="102" customFormat="1" ht="17.25" customHeight="1">
      <c r="A28" s="101" t="s">
        <v>65</v>
      </c>
      <c r="B28" s="101"/>
      <c r="C28" s="101"/>
      <c r="D28" s="101"/>
      <c r="E28" s="101"/>
      <c r="I28" s="103" t="s">
        <v>66</v>
      </c>
      <c r="J28" s="103"/>
      <c r="K28" s="103"/>
      <c r="L28" s="103"/>
      <c r="N28" s="103" t="s">
        <v>67</v>
      </c>
      <c r="O28" s="103"/>
      <c r="P28" s="104"/>
    </row>
    <row r="29" spans="1:16" s="102" customFormat="1" ht="15" customHeight="1">
      <c r="A29" s="105"/>
      <c r="B29" s="106" t="s">
        <v>68</v>
      </c>
      <c r="C29" s="106"/>
      <c r="D29" s="106"/>
      <c r="E29" s="106"/>
      <c r="F29" s="106"/>
      <c r="I29" s="107" t="s">
        <v>69</v>
      </c>
      <c r="J29" s="107"/>
      <c r="K29" s="107"/>
      <c r="L29" s="107"/>
      <c r="N29" s="107" t="s">
        <v>70</v>
      </c>
      <c r="O29" s="107"/>
      <c r="P29" s="108"/>
    </row>
    <row r="30" spans="1:16" s="102" customFormat="1" ht="17.25" customHeight="1">
      <c r="A30" s="105"/>
      <c r="B30" s="109" t="s">
        <v>71</v>
      </c>
      <c r="C30" s="109"/>
      <c r="D30" s="109"/>
      <c r="E30" s="109"/>
      <c r="F30" s="109"/>
      <c r="J30" s="105"/>
      <c r="L30" s="108"/>
      <c r="N30" s="105"/>
      <c r="O30" s="108"/>
      <c r="P30" s="108"/>
    </row>
    <row r="31" spans="1:16" s="102" customFormat="1" ht="17.25" customHeight="1">
      <c r="A31" s="105"/>
      <c r="B31" s="110" t="s">
        <v>72</v>
      </c>
      <c r="C31" s="110"/>
      <c r="D31" s="110"/>
      <c r="E31" s="110"/>
      <c r="F31" s="110"/>
      <c r="J31" s="105"/>
      <c r="L31" s="108"/>
      <c r="N31" s="105"/>
      <c r="O31" s="108"/>
      <c r="P31" s="108"/>
    </row>
    <row r="32" spans="1:15" s="102" customFormat="1" ht="19.5" customHeight="1">
      <c r="A32" s="105"/>
      <c r="I32" s="103" t="s">
        <v>73</v>
      </c>
      <c r="J32" s="103"/>
      <c r="K32" s="103"/>
      <c r="L32" s="103"/>
      <c r="N32" s="103" t="s">
        <v>74</v>
      </c>
      <c r="O32" s="103"/>
    </row>
    <row r="33" spans="1:16" ht="15.75" customHeight="1">
      <c r="A33" s="105"/>
      <c r="E33" s="100"/>
      <c r="I33" s="103"/>
      <c r="J33" s="103"/>
      <c r="K33" s="103"/>
      <c r="L33" s="103"/>
      <c r="M33" s="102"/>
      <c r="N33" s="103"/>
      <c r="O33" s="103"/>
      <c r="P33" s="104"/>
    </row>
  </sheetData>
  <sheetProtection/>
  <mergeCells count="138">
    <mergeCell ref="B30:F30"/>
    <mergeCell ref="B31:F31"/>
    <mergeCell ref="I32:L32"/>
    <mergeCell ref="N32:O32"/>
    <mergeCell ref="I33:L33"/>
    <mergeCell ref="N33:O33"/>
    <mergeCell ref="O24:O25"/>
    <mergeCell ref="B26:C26"/>
    <mergeCell ref="A28:E28"/>
    <mergeCell ref="I28:L28"/>
    <mergeCell ref="N28:O28"/>
    <mergeCell ref="B29:F29"/>
    <mergeCell ref="I29:L29"/>
    <mergeCell ref="N29:O29"/>
    <mergeCell ref="I24:I25"/>
    <mergeCell ref="J24:J25"/>
    <mergeCell ref="K24:K25"/>
    <mergeCell ref="L24:L25"/>
    <mergeCell ref="M24:M25"/>
    <mergeCell ref="N24:N25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H22:H23"/>
    <mergeCell ref="I22:I23"/>
    <mergeCell ref="J22:J23"/>
    <mergeCell ref="K22:K23"/>
    <mergeCell ref="L22:L23"/>
    <mergeCell ref="M22:M23"/>
    <mergeCell ref="N18:N19"/>
    <mergeCell ref="O18:O19"/>
    <mergeCell ref="B20:C20"/>
    <mergeCell ref="A22:A23"/>
    <mergeCell ref="B22:B23"/>
    <mergeCell ref="C22:C23"/>
    <mergeCell ref="D22:D23"/>
    <mergeCell ref="E22:E23"/>
    <mergeCell ref="F22:F23"/>
    <mergeCell ref="G22:G23"/>
    <mergeCell ref="H18:H19"/>
    <mergeCell ref="I18:I19"/>
    <mergeCell ref="J18:J19"/>
    <mergeCell ref="K18:K19"/>
    <mergeCell ref="L18:L19"/>
    <mergeCell ref="M18:M19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4:H15"/>
    <mergeCell ref="I14:I15"/>
    <mergeCell ref="J14:J15"/>
    <mergeCell ref="K14:K15"/>
    <mergeCell ref="L14:L15"/>
    <mergeCell ref="M14:M15"/>
    <mergeCell ref="L12:L13"/>
    <mergeCell ref="M12:M13"/>
    <mergeCell ref="N12:N13"/>
    <mergeCell ref="A14:A15"/>
    <mergeCell ref="B14:B15"/>
    <mergeCell ref="C14:C15"/>
    <mergeCell ref="D14:D15"/>
    <mergeCell ref="E14:E15"/>
    <mergeCell ref="F14:F15"/>
    <mergeCell ref="G14:G15"/>
    <mergeCell ref="F12:F13"/>
    <mergeCell ref="G12:G13"/>
    <mergeCell ref="H12:H13"/>
    <mergeCell ref="I12:I13"/>
    <mergeCell ref="J12:J13"/>
    <mergeCell ref="K12:K13"/>
    <mergeCell ref="J10:J11"/>
    <mergeCell ref="K10:K11"/>
    <mergeCell ref="M10:M11"/>
    <mergeCell ref="N10:N11"/>
    <mergeCell ref="O10:O11"/>
    <mergeCell ref="A12:A13"/>
    <mergeCell ref="B12:B13"/>
    <mergeCell ref="C12:C13"/>
    <mergeCell ref="D12:D13"/>
    <mergeCell ref="E12:E13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4" right="0.15748031496063" top="0.41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2015-01-10T01:47:03Z</dcterms:created>
  <dcterms:modified xsi:type="dcterms:W3CDTF">2015-01-10T01:48:22Z</dcterms:modified>
  <cp:category/>
  <cp:version/>
  <cp:contentType/>
  <cp:contentStatus/>
</cp:coreProperties>
</file>