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15" sheetId="1" r:id="rId1"/>
  </sheets>
  <externalReferences>
    <externalReference r:id="rId4"/>
  </externalReferences>
  <definedNames>
    <definedName name="_xlnm.Print_Area" localSheetId="0">'Tuan 15'!$A$1:$O$59</definedName>
    <definedName name="_xlnm.Print_Titles" localSheetId="0">'Tuan 15'!$1:$6</definedName>
  </definedNames>
  <calcPr fullCalcOnLoad="1"/>
</workbook>
</file>

<file path=xl/sharedStrings.xml><?xml version="1.0" encoding="utf-8"?>
<sst xmlns="http://schemas.openxmlformats.org/spreadsheetml/2006/main" count="211" uniqueCount="81">
  <si>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</si>
  <si>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</si>
  <si>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</si>
  <si>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12/11/2012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18</t>
    </r>
    <r>
      <rPr>
        <b/>
        <i/>
        <sz val="14"/>
        <color indexed="12"/>
        <rFont val="Times New Roman"/>
        <family val="1"/>
      </rPr>
      <t>/11/2012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</si>
  <si>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</si>
  <si>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</si>
  <si>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</si>
  <si>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</si>
  <si>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</si>
  <si>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</si>
  <si>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</si>
  <si>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</si>
  <si>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</si>
  <si>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</si>
  <si>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</si>
  <si>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</si>
  <si>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</si>
  <si>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</si>
  <si>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</si>
  <si>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</si>
  <si>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</si>
  <si>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</si>
  <si>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</si>
  <si>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</si>
  <si>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MGT</t>
  </si>
  <si>
    <t>Quản Trị Học</t>
  </si>
  <si>
    <t>CH. Nguyễn Thị My My</t>
  </si>
  <si>
    <t>Từ tuần 13 đến tuần 20</t>
  </si>
  <si>
    <t>Thứ 2</t>
  </si>
  <si>
    <t>Phòng 401
(182 NVL)</t>
  </si>
  <si>
    <t>Tầng 4
(Cơ sở 182 NVL)</t>
  </si>
  <si>
    <t>Thứ 4</t>
  </si>
  <si>
    <t>ECO</t>
  </si>
  <si>
    <t>Căn Bản Kinh Tế Vi Mô</t>
  </si>
  <si>
    <t>TS-GVCC. Trần Thị Bích Hạnh</t>
  </si>
  <si>
    <t>Từ tuần 13 đến tuần 22</t>
  </si>
  <si>
    <t>Nghỉ</t>
  </si>
  <si>
    <t>ACC</t>
  </si>
  <si>
    <t>Nguyên Lý Kế Toán 1</t>
  </si>
  <si>
    <t>ThS. Thái Nữ Hạ Uyên</t>
  </si>
  <si>
    <t>Thứ 3</t>
  </si>
  <si>
    <t>Thứ 5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</si>
  <si>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</si>
  <si>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</si>
  <si>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Phòng 301
(182 NVL)</t>
  </si>
  <si>
    <t>Tầng 3
(Cơ sở 182 NVL)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</si>
  <si>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</si>
  <si>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</si>
  <si>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</si>
  <si>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PGS-TS. Nguyễn Thế Tràm</t>
  </si>
  <si>
    <t>Thứ 7</t>
  </si>
  <si>
    <t>ThS. Trương Hoàng Hoa Duyên</t>
  </si>
  <si>
    <t>Thứ 6</t>
  </si>
  <si>
    <t>CH. Nguyễn Khánh Thu Hằng</t>
  </si>
  <si>
    <t>Phòng 501
(182 NVL)</t>
  </si>
  <si>
    <t>Tầng 5
(Cơ sở 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</si>
  <si>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</si>
  <si>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</si>
  <si>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</si>
  <si>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</si>
  <si>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t>PSU-ECO</t>
  </si>
  <si>
    <t>NCS. Trần Đình Uyên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</si>
  <si>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</si>
  <si>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</si>
  <si>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</si>
  <si>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</si>
  <si>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</si>
  <si>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</si>
  <si>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HOS</t>
  </si>
  <si>
    <t>Tổng Quan Ngành Lưu Trú</t>
  </si>
  <si>
    <t>CH.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</si>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</sst>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2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9">
      <selection activeCell="M42" sqref="M42:M43"/>
    </sheetView>
  </sheetViews>
  <sheetFormatPr defaultColWidth="9.00390625" defaultRowHeight="15.75"/>
  <cols>
    <col min="1" max="1" width="3.875" style="86" customWidth="1"/>
    <col min="2" max="2" width="7.75390625" style="86" bestFit="1" customWidth="1"/>
    <col min="3" max="3" width="3.75390625" style="86" customWidth="1"/>
    <col min="4" max="4" width="19.50390625" style="87" customWidth="1"/>
    <col min="5" max="5" width="22.625" style="87" bestFit="1" customWidth="1"/>
    <col min="6" max="7" width="3.75390625" style="87" customWidth="1"/>
    <col min="8" max="8" width="6.125" style="87" customWidth="1"/>
    <col min="9" max="9" width="6.375" style="87" customWidth="1"/>
    <col min="10" max="10" width="10.375" style="87" customWidth="1"/>
    <col min="11" max="11" width="6.75390625" style="87" hidden="1" customWidth="1"/>
    <col min="12" max="12" width="7.00390625" style="87" customWidth="1"/>
    <col min="13" max="13" width="12.625" style="87" bestFit="1" customWidth="1"/>
    <col min="14" max="14" width="10.125" style="86" customWidth="1"/>
    <col min="15" max="15" width="14.125" style="86" customWidth="1"/>
    <col min="16" max="16384" width="9.00390625" style="87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201</v>
      </c>
      <c r="D8" s="31" t="s">
        <v>25</v>
      </c>
      <c r="E8" s="31" t="s">
        <v>26</v>
      </c>
      <c r="F8" s="32">
        <v>2</v>
      </c>
      <c r="G8" s="32"/>
      <c r="H8" s="33">
        <f>(F8+G8)*16</f>
        <v>32</v>
      </c>
      <c r="I8" s="33">
        <f>ROUND((H8*0.75),0)</f>
        <v>24</v>
      </c>
      <c r="J8" s="34" t="s">
        <v>27</v>
      </c>
      <c r="K8" s="35"/>
      <c r="L8" s="36" t="s">
        <v>28</v>
      </c>
      <c r="M8" s="37" t="s">
        <v>29</v>
      </c>
      <c r="N8" s="35"/>
      <c r="O8" s="35" t="s">
        <v>30</v>
      </c>
    </row>
    <row r="9" spans="1:15" s="27" customFormat="1" ht="17.25" customHeight="1">
      <c r="A9" s="38"/>
      <c r="B9" s="39" t="s">
        <v>24</v>
      </c>
      <c r="C9" s="40">
        <v>201</v>
      </c>
      <c r="D9" s="41" t="s">
        <v>25</v>
      </c>
      <c r="E9" s="41"/>
      <c r="F9" s="42"/>
      <c r="G9" s="42"/>
      <c r="H9" s="43"/>
      <c r="I9" s="43"/>
      <c r="J9" s="44"/>
      <c r="K9" s="45"/>
      <c r="L9" s="36" t="s">
        <v>31</v>
      </c>
      <c r="M9" s="46"/>
      <c r="N9" s="47"/>
      <c r="O9" s="45"/>
    </row>
    <row r="10" spans="1:15" s="27" customFormat="1" ht="17.25" customHeight="1">
      <c r="A10" s="28">
        <v>2</v>
      </c>
      <c r="B10" s="29" t="s">
        <v>32</v>
      </c>
      <c r="C10" s="30">
        <v>151</v>
      </c>
      <c r="D10" s="31" t="s">
        <v>33</v>
      </c>
      <c r="E10" s="48" t="s">
        <v>34</v>
      </c>
      <c r="F10" s="32">
        <v>3</v>
      </c>
      <c r="G10" s="32"/>
      <c r="H10" s="33">
        <f>(F10+G10)*16</f>
        <v>48</v>
      </c>
      <c r="I10" s="33">
        <f>ROUND((H10*0.75),0)</f>
        <v>36</v>
      </c>
      <c r="J10" s="34" t="s">
        <v>35</v>
      </c>
      <c r="K10" s="49"/>
      <c r="L10" s="50"/>
      <c r="M10" s="51"/>
      <c r="N10" s="52"/>
      <c r="O10" s="52" t="s">
        <v>36</v>
      </c>
    </row>
    <row r="11" spans="1:15" s="27" customFormat="1" ht="17.25" customHeight="1">
      <c r="A11" s="38"/>
      <c r="B11" s="39" t="s">
        <v>32</v>
      </c>
      <c r="C11" s="40">
        <v>151</v>
      </c>
      <c r="D11" s="41" t="s">
        <v>33</v>
      </c>
      <c r="E11" s="53"/>
      <c r="F11" s="42"/>
      <c r="G11" s="42"/>
      <c r="H11" s="43"/>
      <c r="I11" s="43"/>
      <c r="J11" s="44"/>
      <c r="K11" s="49"/>
      <c r="L11" s="54"/>
      <c r="M11" s="55"/>
      <c r="N11" s="56"/>
      <c r="O11" s="57"/>
    </row>
    <row r="12" spans="1:15" s="27" customFormat="1" ht="17.25" customHeight="1">
      <c r="A12" s="28">
        <v>3</v>
      </c>
      <c r="B12" s="29" t="s">
        <v>37</v>
      </c>
      <c r="C12" s="30">
        <v>201</v>
      </c>
      <c r="D12" s="31" t="s">
        <v>38</v>
      </c>
      <c r="E12" s="48" t="s">
        <v>39</v>
      </c>
      <c r="F12" s="32">
        <v>3</v>
      </c>
      <c r="G12" s="32"/>
      <c r="H12" s="33">
        <f>(F12+G12)*16</f>
        <v>48</v>
      </c>
      <c r="I12" s="33">
        <f>ROUND((H12*0.75),0)</f>
        <v>36</v>
      </c>
      <c r="J12" s="34" t="s">
        <v>35</v>
      </c>
      <c r="K12" s="35"/>
      <c r="L12" s="58" t="s">
        <v>40</v>
      </c>
      <c r="M12" s="37" t="s">
        <v>29</v>
      </c>
      <c r="N12" s="35"/>
      <c r="O12" s="35" t="s">
        <v>30</v>
      </c>
    </row>
    <row r="13" spans="1:15" s="27" customFormat="1" ht="15" customHeight="1">
      <c r="A13" s="38"/>
      <c r="B13" s="39" t="s">
        <v>37</v>
      </c>
      <c r="C13" s="40">
        <v>201</v>
      </c>
      <c r="D13" s="41" t="s">
        <v>38</v>
      </c>
      <c r="E13" s="53"/>
      <c r="F13" s="42"/>
      <c r="G13" s="42"/>
      <c r="H13" s="43"/>
      <c r="I13" s="43"/>
      <c r="J13" s="44"/>
      <c r="K13" s="45"/>
      <c r="L13" s="59" t="s">
        <v>41</v>
      </c>
      <c r="M13" s="46"/>
      <c r="N13" s="47"/>
      <c r="O13" s="45"/>
    </row>
    <row r="14" spans="1:15" s="27" customFormat="1" ht="15.75" customHeight="1">
      <c r="A14" s="60"/>
      <c r="B14" s="61"/>
      <c r="C14" s="62"/>
      <c r="D14" s="63" t="s">
        <v>42</v>
      </c>
      <c r="E14" s="64"/>
      <c r="F14" s="60">
        <f>SUM(F8:F13)</f>
        <v>8</v>
      </c>
      <c r="G14" s="60">
        <f>SUM(G10:G13)</f>
        <v>0</v>
      </c>
      <c r="H14" s="60">
        <f>SUM(H10:H13)</f>
        <v>96</v>
      </c>
      <c r="I14" s="60">
        <f>SUM(I10:I13)</f>
        <v>72</v>
      </c>
      <c r="J14" s="65"/>
      <c r="K14" s="66">
        <f>SUM(K10:K13)</f>
        <v>0</v>
      </c>
      <c r="L14" s="67"/>
      <c r="M14" s="68"/>
      <c r="N14" s="60"/>
      <c r="O14" s="60"/>
    </row>
    <row r="15" spans="1:15" s="27" customFormat="1" ht="18.75" customHeight="1">
      <c r="A15" s="21" t="s">
        <v>43</v>
      </c>
      <c r="B15" s="22"/>
      <c r="C15" s="22"/>
      <c r="D15" s="23"/>
      <c r="E15" s="24"/>
      <c r="F15" s="25"/>
      <c r="G15" s="25"/>
      <c r="H15" s="24"/>
      <c r="I15" s="24"/>
      <c r="J15" s="23"/>
      <c r="K15" s="24"/>
      <c r="L15" s="69"/>
      <c r="M15" s="69"/>
      <c r="N15" s="25"/>
      <c r="O15" s="26"/>
    </row>
    <row r="16" spans="1:15" s="27" customFormat="1" ht="16.5" customHeight="1">
      <c r="A16" s="28">
        <v>1</v>
      </c>
      <c r="B16" s="29" t="s">
        <v>24</v>
      </c>
      <c r="C16" s="30">
        <v>201</v>
      </c>
      <c r="D16" s="31" t="s">
        <v>25</v>
      </c>
      <c r="E16" s="31" t="s">
        <v>26</v>
      </c>
      <c r="F16" s="32">
        <v>2</v>
      </c>
      <c r="G16" s="32"/>
      <c r="H16" s="33">
        <f>(F16+G16)*16</f>
        <v>32</v>
      </c>
      <c r="I16" s="33">
        <f>ROUND((H16*0.75),0)</f>
        <v>24</v>
      </c>
      <c r="J16" s="34" t="s">
        <v>27</v>
      </c>
      <c r="K16" s="35"/>
      <c r="L16" s="70" t="s">
        <v>40</v>
      </c>
      <c r="M16" s="37" t="s">
        <v>44</v>
      </c>
      <c r="N16" s="35"/>
      <c r="O16" s="35" t="s">
        <v>45</v>
      </c>
    </row>
    <row r="17" spans="1:15" s="27" customFormat="1" ht="16.5" customHeight="1">
      <c r="A17" s="38"/>
      <c r="B17" s="39" t="s">
        <v>24</v>
      </c>
      <c r="C17" s="40">
        <v>201</v>
      </c>
      <c r="D17" s="41" t="s">
        <v>25</v>
      </c>
      <c r="E17" s="41"/>
      <c r="F17" s="42"/>
      <c r="G17" s="42"/>
      <c r="H17" s="43"/>
      <c r="I17" s="43"/>
      <c r="J17" s="44"/>
      <c r="K17" s="45"/>
      <c r="L17" s="70" t="s">
        <v>41</v>
      </c>
      <c r="M17" s="46"/>
      <c r="N17" s="47"/>
      <c r="O17" s="45"/>
    </row>
    <row r="18" spans="1:15" s="27" customFormat="1" ht="16.5" customHeight="1">
      <c r="A18" s="28">
        <v>2</v>
      </c>
      <c r="B18" s="29" t="s">
        <v>32</v>
      </c>
      <c r="C18" s="30">
        <v>151</v>
      </c>
      <c r="D18" s="31" t="s">
        <v>33</v>
      </c>
      <c r="E18" s="48" t="s">
        <v>34</v>
      </c>
      <c r="F18" s="32">
        <v>3</v>
      </c>
      <c r="G18" s="32"/>
      <c r="H18" s="33">
        <f>(F18+G18)*16</f>
        <v>48</v>
      </c>
      <c r="I18" s="33">
        <f>ROUND((H18*0.75),0)</f>
        <v>36</v>
      </c>
      <c r="J18" s="34" t="s">
        <v>35</v>
      </c>
      <c r="K18" s="49"/>
      <c r="L18" s="50"/>
      <c r="M18" s="51"/>
      <c r="N18" s="52"/>
      <c r="O18" s="52" t="s">
        <v>36</v>
      </c>
    </row>
    <row r="19" spans="1:15" s="27" customFormat="1" ht="16.5" customHeight="1">
      <c r="A19" s="38"/>
      <c r="B19" s="39" t="s">
        <v>32</v>
      </c>
      <c r="C19" s="40">
        <v>151</v>
      </c>
      <c r="D19" s="41" t="s">
        <v>33</v>
      </c>
      <c r="E19" s="53"/>
      <c r="F19" s="42"/>
      <c r="G19" s="42"/>
      <c r="H19" s="43"/>
      <c r="I19" s="43"/>
      <c r="J19" s="44"/>
      <c r="K19" s="49"/>
      <c r="L19" s="54"/>
      <c r="M19" s="55"/>
      <c r="N19" s="56"/>
      <c r="O19" s="57"/>
    </row>
    <row r="20" spans="1:15" s="27" customFormat="1" ht="16.5" customHeight="1">
      <c r="A20" s="28">
        <v>3</v>
      </c>
      <c r="B20" s="29" t="s">
        <v>37</v>
      </c>
      <c r="C20" s="30">
        <v>201</v>
      </c>
      <c r="D20" s="31" t="s">
        <v>38</v>
      </c>
      <c r="E20" s="48" t="s">
        <v>39</v>
      </c>
      <c r="F20" s="32">
        <v>3</v>
      </c>
      <c r="G20" s="32"/>
      <c r="H20" s="33">
        <f>(F20+G20)*16</f>
        <v>48</v>
      </c>
      <c r="I20" s="33">
        <f>ROUND((H20*0.75),0)</f>
        <v>36</v>
      </c>
      <c r="J20" s="34" t="s">
        <v>35</v>
      </c>
      <c r="K20" s="35"/>
      <c r="L20" s="32" t="s">
        <v>31</v>
      </c>
      <c r="M20" s="71" t="s">
        <v>46</v>
      </c>
      <c r="N20" s="35"/>
      <c r="O20" s="35" t="s">
        <v>47</v>
      </c>
    </row>
    <row r="21" spans="1:15" s="27" customFormat="1" ht="16.5" customHeight="1">
      <c r="A21" s="38"/>
      <c r="B21" s="39" t="s">
        <v>37</v>
      </c>
      <c r="C21" s="40">
        <v>201</v>
      </c>
      <c r="D21" s="41" t="s">
        <v>38</v>
      </c>
      <c r="E21" s="53"/>
      <c r="F21" s="42"/>
      <c r="G21" s="42"/>
      <c r="H21" s="43"/>
      <c r="I21" s="43"/>
      <c r="J21" s="44"/>
      <c r="K21" s="45"/>
      <c r="L21" s="42" t="s">
        <v>41</v>
      </c>
      <c r="M21" s="72"/>
      <c r="N21" s="47"/>
      <c r="O21" s="45"/>
    </row>
    <row r="22" spans="1:15" s="27" customFormat="1" ht="15.75" customHeight="1">
      <c r="A22" s="60"/>
      <c r="B22" s="61"/>
      <c r="C22" s="62"/>
      <c r="D22" s="63" t="s">
        <v>42</v>
      </c>
      <c r="E22" s="64"/>
      <c r="F22" s="60">
        <f>SUM(F16:F21)</f>
        <v>8</v>
      </c>
      <c r="G22" s="60">
        <f>SUM(G18:G21)</f>
        <v>0</v>
      </c>
      <c r="H22" s="60">
        <f>SUM(H18:H21)</f>
        <v>96</v>
      </c>
      <c r="I22" s="60">
        <f>SUM(I18:I21)</f>
        <v>72</v>
      </c>
      <c r="J22" s="65"/>
      <c r="K22" s="66">
        <f>SUM(K18:K21)</f>
        <v>0</v>
      </c>
      <c r="L22" s="73"/>
      <c r="M22" s="74"/>
      <c r="N22" s="60"/>
      <c r="O22" s="60"/>
    </row>
    <row r="23" spans="1:15" s="27" customFormat="1" ht="18.75" customHeight="1">
      <c r="A23" s="21" t="s">
        <v>48</v>
      </c>
      <c r="B23" s="22"/>
      <c r="C23" s="22"/>
      <c r="D23" s="23"/>
      <c r="E23" s="69"/>
      <c r="F23" s="25"/>
      <c r="G23" s="25"/>
      <c r="H23" s="24"/>
      <c r="I23" s="24"/>
      <c r="J23" s="23"/>
      <c r="K23" s="24"/>
      <c r="L23" s="24"/>
      <c r="M23" s="24"/>
      <c r="N23" s="25"/>
      <c r="O23" s="26"/>
    </row>
    <row r="24" spans="1:15" s="27" customFormat="1" ht="18" customHeight="1">
      <c r="A24" s="28">
        <v>1</v>
      </c>
      <c r="B24" s="29" t="s">
        <v>24</v>
      </c>
      <c r="C24" s="30">
        <v>201</v>
      </c>
      <c r="D24" s="31" t="s">
        <v>25</v>
      </c>
      <c r="E24" s="48" t="s">
        <v>49</v>
      </c>
      <c r="F24" s="32">
        <v>2</v>
      </c>
      <c r="G24" s="32"/>
      <c r="H24" s="33">
        <f>(F24+G24)*16</f>
        <v>32</v>
      </c>
      <c r="I24" s="33">
        <f>ROUND((H24*0.75),0)</f>
        <v>24</v>
      </c>
      <c r="J24" s="34" t="s">
        <v>27</v>
      </c>
      <c r="K24" s="35"/>
      <c r="L24" s="58" t="s">
        <v>50</v>
      </c>
      <c r="M24" s="37" t="s">
        <v>44</v>
      </c>
      <c r="N24" s="35"/>
      <c r="O24" s="35" t="s">
        <v>45</v>
      </c>
    </row>
    <row r="25" spans="1:15" s="27" customFormat="1" ht="18" customHeight="1">
      <c r="A25" s="38"/>
      <c r="B25" s="39" t="s">
        <v>24</v>
      </c>
      <c r="C25" s="40">
        <v>201</v>
      </c>
      <c r="D25" s="41" t="s">
        <v>25</v>
      </c>
      <c r="E25" s="53"/>
      <c r="F25" s="42"/>
      <c r="G25" s="42"/>
      <c r="H25" s="43"/>
      <c r="I25" s="43"/>
      <c r="J25" s="44"/>
      <c r="K25" s="45"/>
      <c r="L25" s="59"/>
      <c r="M25" s="46"/>
      <c r="N25" s="47"/>
      <c r="O25" s="45"/>
    </row>
    <row r="26" spans="1:15" s="27" customFormat="1" ht="18" customHeight="1">
      <c r="A26" s="28">
        <v>2</v>
      </c>
      <c r="B26" s="29" t="s">
        <v>32</v>
      </c>
      <c r="C26" s="30">
        <v>151</v>
      </c>
      <c r="D26" s="31" t="s">
        <v>33</v>
      </c>
      <c r="E26" s="48" t="s">
        <v>51</v>
      </c>
      <c r="F26" s="32">
        <v>3</v>
      </c>
      <c r="G26" s="32"/>
      <c r="H26" s="33">
        <f>(F26+G26)*16</f>
        <v>48</v>
      </c>
      <c r="I26" s="33">
        <f>ROUND((H26*0.75),0)</f>
        <v>36</v>
      </c>
      <c r="J26" s="34" t="s">
        <v>35</v>
      </c>
      <c r="K26" s="49"/>
      <c r="L26" s="70" t="s">
        <v>28</v>
      </c>
      <c r="M26" s="37" t="s">
        <v>44</v>
      </c>
      <c r="N26" s="35"/>
      <c r="O26" s="35" t="s">
        <v>45</v>
      </c>
    </row>
    <row r="27" spans="1:15" s="27" customFormat="1" ht="18" customHeight="1">
      <c r="A27" s="38"/>
      <c r="B27" s="39" t="s">
        <v>32</v>
      </c>
      <c r="C27" s="40">
        <v>151</v>
      </c>
      <c r="D27" s="41" t="s">
        <v>33</v>
      </c>
      <c r="E27" s="53"/>
      <c r="F27" s="42"/>
      <c r="G27" s="42"/>
      <c r="H27" s="43"/>
      <c r="I27" s="43"/>
      <c r="J27" s="44"/>
      <c r="K27" s="49"/>
      <c r="L27" s="75" t="s">
        <v>52</v>
      </c>
      <c r="M27" s="46"/>
      <c r="N27" s="47"/>
      <c r="O27" s="45"/>
    </row>
    <row r="28" spans="1:15" s="27" customFormat="1" ht="18" customHeight="1">
      <c r="A28" s="28">
        <v>3</v>
      </c>
      <c r="B28" s="29" t="s">
        <v>37</v>
      </c>
      <c r="C28" s="30">
        <v>201</v>
      </c>
      <c r="D28" s="31" t="s">
        <v>38</v>
      </c>
      <c r="E28" s="48" t="s">
        <v>53</v>
      </c>
      <c r="F28" s="32">
        <v>3</v>
      </c>
      <c r="G28" s="32"/>
      <c r="H28" s="33">
        <f>(F28+G28)*16</f>
        <v>48</v>
      </c>
      <c r="I28" s="33">
        <f>ROUND((H28*0.75),0)</f>
        <v>36</v>
      </c>
      <c r="J28" s="34" t="s">
        <v>35</v>
      </c>
      <c r="K28" s="35"/>
      <c r="L28" s="58" t="s">
        <v>40</v>
      </c>
      <c r="M28" s="34" t="s">
        <v>54</v>
      </c>
      <c r="N28" s="35"/>
      <c r="O28" s="35" t="s">
        <v>55</v>
      </c>
    </row>
    <row r="29" spans="1:15" s="27" customFormat="1" ht="18" customHeight="1">
      <c r="A29" s="38"/>
      <c r="B29" s="39" t="s">
        <v>37</v>
      </c>
      <c r="C29" s="40">
        <v>201</v>
      </c>
      <c r="D29" s="41" t="s">
        <v>38</v>
      </c>
      <c r="E29" s="53"/>
      <c r="F29" s="42"/>
      <c r="G29" s="42"/>
      <c r="H29" s="43"/>
      <c r="I29" s="43"/>
      <c r="J29" s="44"/>
      <c r="K29" s="45"/>
      <c r="L29" s="59"/>
      <c r="M29" s="38"/>
      <c r="N29" s="47"/>
      <c r="O29" s="45"/>
    </row>
    <row r="30" spans="1:15" s="27" customFormat="1" ht="15.75" customHeight="1">
      <c r="A30" s="60"/>
      <c r="B30" s="61"/>
      <c r="C30" s="62"/>
      <c r="D30" s="63" t="s">
        <v>42</v>
      </c>
      <c r="E30" s="76"/>
      <c r="F30" s="60">
        <f>SUM(F24:F29)</f>
        <v>8</v>
      </c>
      <c r="G30" s="60">
        <f>SUM(G26:G29)</f>
        <v>0</v>
      </c>
      <c r="H30" s="60">
        <f>SUM(H26:H29)</f>
        <v>96</v>
      </c>
      <c r="I30" s="60">
        <f>SUM(I26:I29)</f>
        <v>72</v>
      </c>
      <c r="J30" s="65"/>
      <c r="K30" s="66">
        <f>SUM(K26:K29)</f>
        <v>0</v>
      </c>
      <c r="L30" s="73"/>
      <c r="M30" s="74"/>
      <c r="N30" s="60"/>
      <c r="O30" s="60"/>
    </row>
    <row r="31" spans="1:15" s="27" customFormat="1" ht="18.75" customHeight="1">
      <c r="A31" s="21" t="s">
        <v>56</v>
      </c>
      <c r="B31" s="77"/>
      <c r="C31" s="77"/>
      <c r="D31" s="23"/>
      <c r="E31" s="78"/>
      <c r="F31" s="25"/>
      <c r="G31" s="25"/>
      <c r="H31" s="24"/>
      <c r="I31" s="24"/>
      <c r="J31" s="23"/>
      <c r="K31" s="24"/>
      <c r="L31" s="24"/>
      <c r="M31" s="77"/>
      <c r="N31" s="25"/>
      <c r="O31" s="26"/>
    </row>
    <row r="32" spans="1:15" s="27" customFormat="1" ht="15.75" customHeight="1">
      <c r="A32" s="28">
        <v>1</v>
      </c>
      <c r="B32" s="79" t="s">
        <v>57</v>
      </c>
      <c r="C32" s="30">
        <v>201</v>
      </c>
      <c r="D32" s="31" t="s">
        <v>25</v>
      </c>
      <c r="E32" s="31" t="s">
        <v>58</v>
      </c>
      <c r="F32" s="32">
        <v>2</v>
      </c>
      <c r="G32" s="32"/>
      <c r="H32" s="33">
        <f>(F32+G32)*16</f>
        <v>32</v>
      </c>
      <c r="I32" s="33">
        <f>ROUND((H32*1),0)</f>
        <v>32</v>
      </c>
      <c r="J32" s="34" t="s">
        <v>59</v>
      </c>
      <c r="K32" s="35"/>
      <c r="L32" s="58" t="s">
        <v>41</v>
      </c>
      <c r="M32" s="80" t="s">
        <v>46</v>
      </c>
      <c r="N32" s="35"/>
      <c r="O32" s="35" t="s">
        <v>47</v>
      </c>
    </row>
    <row r="33" spans="1:15" s="27" customFormat="1" ht="12.75" customHeight="1">
      <c r="A33" s="38"/>
      <c r="B33" s="39" t="s">
        <v>24</v>
      </c>
      <c r="C33" s="40">
        <v>201</v>
      </c>
      <c r="D33" s="41" t="s">
        <v>25</v>
      </c>
      <c r="E33" s="41"/>
      <c r="F33" s="42"/>
      <c r="G33" s="42"/>
      <c r="H33" s="43"/>
      <c r="I33" s="43"/>
      <c r="J33" s="44"/>
      <c r="K33" s="45"/>
      <c r="L33" s="59"/>
      <c r="M33" s="81"/>
      <c r="N33" s="47"/>
      <c r="O33" s="45"/>
    </row>
    <row r="34" spans="1:15" s="27" customFormat="1" ht="16.5" customHeight="1">
      <c r="A34" s="28">
        <v>2</v>
      </c>
      <c r="B34" s="79" t="s">
        <v>60</v>
      </c>
      <c r="C34" s="30">
        <v>151</v>
      </c>
      <c r="D34" s="31" t="s">
        <v>33</v>
      </c>
      <c r="E34" s="31" t="s">
        <v>61</v>
      </c>
      <c r="F34" s="32">
        <v>3</v>
      </c>
      <c r="G34" s="32"/>
      <c r="H34" s="33">
        <f>(F34+G34)*16</f>
        <v>48</v>
      </c>
      <c r="I34" s="33">
        <f>ROUND((H34*1),0)</f>
        <v>48</v>
      </c>
      <c r="J34" s="34" t="s">
        <v>59</v>
      </c>
      <c r="K34" s="49"/>
      <c r="L34" s="70" t="s">
        <v>40</v>
      </c>
      <c r="M34" s="80" t="s">
        <v>62</v>
      </c>
      <c r="N34" s="35"/>
      <c r="O34" s="35" t="s">
        <v>47</v>
      </c>
    </row>
    <row r="35" spans="1:15" s="27" customFormat="1" ht="16.5" customHeight="1">
      <c r="A35" s="38"/>
      <c r="B35" s="39" t="s">
        <v>32</v>
      </c>
      <c r="C35" s="40">
        <v>151</v>
      </c>
      <c r="D35" s="41" t="s">
        <v>33</v>
      </c>
      <c r="E35" s="41"/>
      <c r="F35" s="42"/>
      <c r="G35" s="42"/>
      <c r="H35" s="43"/>
      <c r="I35" s="43"/>
      <c r="J35" s="44"/>
      <c r="K35" s="49"/>
      <c r="L35" s="70" t="s">
        <v>52</v>
      </c>
      <c r="M35" s="81"/>
      <c r="N35" s="47"/>
      <c r="O35" s="45"/>
    </row>
    <row r="36" spans="1:15" s="27" customFormat="1" ht="15" customHeight="1">
      <c r="A36" s="28">
        <v>3</v>
      </c>
      <c r="B36" s="79" t="s">
        <v>63</v>
      </c>
      <c r="C36" s="30">
        <v>201</v>
      </c>
      <c r="D36" s="31" t="s">
        <v>38</v>
      </c>
      <c r="E36" s="31" t="s">
        <v>64</v>
      </c>
      <c r="F36" s="32">
        <v>3</v>
      </c>
      <c r="G36" s="32"/>
      <c r="H36" s="33">
        <f>(F36+G36)*16</f>
        <v>48</v>
      </c>
      <c r="I36" s="33">
        <f>ROUND((H36*1),0)</f>
        <v>48</v>
      </c>
      <c r="J36" s="34" t="s">
        <v>59</v>
      </c>
      <c r="K36" s="49"/>
      <c r="L36" s="58" t="s">
        <v>28</v>
      </c>
      <c r="M36" s="80" t="s">
        <v>46</v>
      </c>
      <c r="N36" s="35"/>
      <c r="O36" s="35" t="s">
        <v>47</v>
      </c>
    </row>
    <row r="37" spans="1:15" s="27" customFormat="1" ht="15" customHeight="1">
      <c r="A37" s="38"/>
      <c r="B37" s="39" t="s">
        <v>37</v>
      </c>
      <c r="C37" s="40">
        <v>201</v>
      </c>
      <c r="D37" s="41" t="s">
        <v>38</v>
      </c>
      <c r="E37" s="41"/>
      <c r="F37" s="42"/>
      <c r="G37" s="42"/>
      <c r="H37" s="43"/>
      <c r="I37" s="43"/>
      <c r="J37" s="44"/>
      <c r="K37" s="49"/>
      <c r="L37" s="59"/>
      <c r="M37" s="81"/>
      <c r="N37" s="47"/>
      <c r="O37" s="45"/>
    </row>
    <row r="38" spans="1:15" s="27" customFormat="1" ht="18.75" customHeight="1">
      <c r="A38" s="60"/>
      <c r="B38" s="61"/>
      <c r="C38" s="62"/>
      <c r="D38" s="63" t="s">
        <v>42</v>
      </c>
      <c r="E38" s="76"/>
      <c r="F38" s="60">
        <f>SUM(F32:F37)</f>
        <v>8</v>
      </c>
      <c r="G38" s="60">
        <f>SUM(G34:G37)</f>
        <v>0</v>
      </c>
      <c r="H38" s="60">
        <f>SUM(H34:H37)</f>
        <v>96</v>
      </c>
      <c r="I38" s="60">
        <f>SUM(I34:I37)</f>
        <v>96</v>
      </c>
      <c r="J38" s="65"/>
      <c r="K38" s="66">
        <f>SUM(K34:K37)</f>
        <v>0</v>
      </c>
      <c r="L38" s="67"/>
      <c r="M38" s="68"/>
      <c r="N38" s="60"/>
      <c r="O38" s="60"/>
    </row>
    <row r="39" spans="1:15" s="27" customFormat="1" ht="19.5" customHeight="1">
      <c r="A39" s="21" t="s">
        <v>65</v>
      </c>
      <c r="B39" s="77"/>
      <c r="C39" s="77"/>
      <c r="D39" s="23"/>
      <c r="E39" s="78"/>
      <c r="F39" s="25"/>
      <c r="G39" s="25"/>
      <c r="H39" s="24"/>
      <c r="I39" s="24"/>
      <c r="J39" s="23"/>
      <c r="K39" s="24"/>
      <c r="L39" s="69"/>
      <c r="M39" s="82"/>
      <c r="N39" s="25"/>
      <c r="O39" s="26"/>
    </row>
    <row r="40" spans="1:15" s="27" customFormat="1" ht="13.5" customHeight="1">
      <c r="A40" s="28">
        <v>1</v>
      </c>
      <c r="B40" s="79" t="s">
        <v>57</v>
      </c>
      <c r="C40" s="30">
        <v>201</v>
      </c>
      <c r="D40" s="31" t="s">
        <v>25</v>
      </c>
      <c r="E40" s="31" t="s">
        <v>58</v>
      </c>
      <c r="F40" s="32">
        <v>2</v>
      </c>
      <c r="G40" s="32"/>
      <c r="H40" s="33">
        <f>(F40+G40)*16</f>
        <v>32</v>
      </c>
      <c r="I40" s="33">
        <f>ROUND((H40*1),0)</f>
        <v>32</v>
      </c>
      <c r="J40" s="34" t="s">
        <v>59</v>
      </c>
      <c r="K40" s="35"/>
      <c r="L40" s="70" t="s">
        <v>40</v>
      </c>
      <c r="M40" s="80" t="s">
        <v>46</v>
      </c>
      <c r="N40" s="35"/>
      <c r="O40" s="35" t="s">
        <v>47</v>
      </c>
    </row>
    <row r="41" spans="1:15" s="27" customFormat="1" ht="15.75" customHeight="1">
      <c r="A41" s="38"/>
      <c r="B41" s="39" t="s">
        <v>24</v>
      </c>
      <c r="C41" s="40">
        <v>201</v>
      </c>
      <c r="D41" s="41" t="s">
        <v>25</v>
      </c>
      <c r="E41" s="41"/>
      <c r="F41" s="42"/>
      <c r="G41" s="42"/>
      <c r="H41" s="43"/>
      <c r="I41" s="43"/>
      <c r="J41" s="44"/>
      <c r="K41" s="45"/>
      <c r="L41" s="70" t="s">
        <v>52</v>
      </c>
      <c r="M41" s="81"/>
      <c r="N41" s="47"/>
      <c r="O41" s="45"/>
    </row>
    <row r="42" spans="1:15" s="27" customFormat="1" ht="15.75" customHeight="1">
      <c r="A42" s="28">
        <v>2</v>
      </c>
      <c r="B42" s="79" t="s">
        <v>60</v>
      </c>
      <c r="C42" s="30">
        <v>151</v>
      </c>
      <c r="D42" s="31" t="s">
        <v>33</v>
      </c>
      <c r="E42" s="31" t="s">
        <v>61</v>
      </c>
      <c r="F42" s="32">
        <v>3</v>
      </c>
      <c r="G42" s="32"/>
      <c r="H42" s="33">
        <f>(F42+G42)*16</f>
        <v>48</v>
      </c>
      <c r="I42" s="33">
        <f>ROUND((H42*1),0)</f>
        <v>48</v>
      </c>
      <c r="J42" s="34" t="s">
        <v>59</v>
      </c>
      <c r="K42" s="49"/>
      <c r="L42" s="83" t="s">
        <v>28</v>
      </c>
      <c r="M42" s="84" t="s">
        <v>62</v>
      </c>
      <c r="N42" s="35"/>
      <c r="O42" s="35" t="s">
        <v>47</v>
      </c>
    </row>
    <row r="43" spans="1:15" s="27" customFormat="1" ht="15.75" customHeight="1">
      <c r="A43" s="38"/>
      <c r="B43" s="39" t="s">
        <v>32</v>
      </c>
      <c r="C43" s="40">
        <v>151</v>
      </c>
      <c r="D43" s="41" t="s">
        <v>33</v>
      </c>
      <c r="E43" s="41"/>
      <c r="F43" s="42"/>
      <c r="G43" s="42"/>
      <c r="H43" s="43"/>
      <c r="I43" s="43"/>
      <c r="J43" s="44"/>
      <c r="K43" s="49"/>
      <c r="L43" s="83" t="s">
        <v>31</v>
      </c>
      <c r="M43" s="85"/>
      <c r="N43" s="47"/>
      <c r="O43" s="45"/>
    </row>
    <row r="44" spans="1:15" s="27" customFormat="1" ht="15.75" customHeight="1">
      <c r="A44" s="28">
        <v>3</v>
      </c>
      <c r="B44" s="79" t="s">
        <v>63</v>
      </c>
      <c r="C44" s="30">
        <v>201</v>
      </c>
      <c r="D44" s="31" t="s">
        <v>38</v>
      </c>
      <c r="E44" s="31" t="s">
        <v>64</v>
      </c>
      <c r="F44" s="32">
        <v>3</v>
      </c>
      <c r="G44" s="32"/>
      <c r="H44" s="33">
        <f>(F44+G44)*16</f>
        <v>48</v>
      </c>
      <c r="I44" s="33">
        <f>ROUND((H44*1),0)</f>
        <v>48</v>
      </c>
      <c r="J44" s="34" t="s">
        <v>59</v>
      </c>
      <c r="K44" s="35"/>
      <c r="L44" s="58" t="s">
        <v>41</v>
      </c>
      <c r="M44" s="80" t="s">
        <v>62</v>
      </c>
      <c r="N44" s="35"/>
      <c r="O44" s="35" t="s">
        <v>47</v>
      </c>
    </row>
    <row r="45" spans="1:15" s="27" customFormat="1" ht="15.75" customHeight="1">
      <c r="A45" s="38"/>
      <c r="B45" s="39" t="s">
        <v>37</v>
      </c>
      <c r="C45" s="40">
        <v>201</v>
      </c>
      <c r="D45" s="41" t="s">
        <v>38</v>
      </c>
      <c r="E45" s="41"/>
      <c r="F45" s="42"/>
      <c r="G45" s="42"/>
      <c r="H45" s="43"/>
      <c r="I45" s="43"/>
      <c r="J45" s="44"/>
      <c r="K45" s="45"/>
      <c r="L45" s="59"/>
      <c r="M45" s="81"/>
      <c r="N45" s="47"/>
      <c r="O45" s="45"/>
    </row>
    <row r="46" spans="1:15" s="27" customFormat="1" ht="18.75" customHeight="1">
      <c r="A46" s="60"/>
      <c r="B46" s="61"/>
      <c r="C46" s="62"/>
      <c r="D46" s="63" t="s">
        <v>42</v>
      </c>
      <c r="E46" s="76"/>
      <c r="F46" s="60">
        <f>SUM(F40:F45)</f>
        <v>8</v>
      </c>
      <c r="G46" s="60">
        <f>SUM(G42:G45)</f>
        <v>0</v>
      </c>
      <c r="H46" s="60">
        <f>SUM(H42:H45)</f>
        <v>96</v>
      </c>
      <c r="I46" s="60">
        <f>SUM(I42:I45)</f>
        <v>96</v>
      </c>
      <c r="J46" s="65"/>
      <c r="K46" s="66">
        <f>SUM(K42:K45)</f>
        <v>0</v>
      </c>
      <c r="L46" s="73"/>
      <c r="M46" s="74"/>
      <c r="N46" s="60"/>
      <c r="O46" s="60"/>
    </row>
    <row r="47" spans="1:15" s="27" customFormat="1" ht="20.25" customHeight="1">
      <c r="A47" s="21" t="s">
        <v>66</v>
      </c>
      <c r="B47" s="77"/>
      <c r="C47" s="77"/>
      <c r="D47" s="23"/>
      <c r="E47" s="78"/>
      <c r="F47" s="25"/>
      <c r="G47" s="25"/>
      <c r="H47" s="24"/>
      <c r="I47" s="24"/>
      <c r="J47" s="23"/>
      <c r="K47" s="24"/>
      <c r="L47" s="24"/>
      <c r="M47" s="77"/>
      <c r="N47" s="25"/>
      <c r="O47" s="26"/>
    </row>
    <row r="48" spans="1:15" s="27" customFormat="1" ht="16.5" customHeight="1">
      <c r="A48" s="28">
        <v>1</v>
      </c>
      <c r="B48" s="29" t="s">
        <v>24</v>
      </c>
      <c r="C48" s="30">
        <v>201</v>
      </c>
      <c r="D48" s="31" t="s">
        <v>25</v>
      </c>
      <c r="E48" s="31" t="s">
        <v>67</v>
      </c>
      <c r="F48" s="32">
        <v>2</v>
      </c>
      <c r="G48" s="32"/>
      <c r="H48" s="33">
        <f>(F48+G48)*16</f>
        <v>32</v>
      </c>
      <c r="I48" s="33">
        <f>ROUND((H48*0.75),0)</f>
        <v>24</v>
      </c>
      <c r="J48" s="34" t="s">
        <v>27</v>
      </c>
      <c r="K48" s="35"/>
      <c r="L48" s="32" t="s">
        <v>52</v>
      </c>
      <c r="M48" s="34" t="s">
        <v>54</v>
      </c>
      <c r="N48" s="35"/>
      <c r="O48" s="35" t="s">
        <v>55</v>
      </c>
    </row>
    <row r="49" spans="1:15" s="27" customFormat="1" ht="10.5" customHeight="1">
      <c r="A49" s="38"/>
      <c r="B49" s="39" t="s">
        <v>24</v>
      </c>
      <c r="C49" s="40">
        <v>201</v>
      </c>
      <c r="D49" s="41" t="s">
        <v>25</v>
      </c>
      <c r="E49" s="41"/>
      <c r="F49" s="42"/>
      <c r="G49" s="42"/>
      <c r="H49" s="43"/>
      <c r="I49" s="43"/>
      <c r="J49" s="44"/>
      <c r="K49" s="45"/>
      <c r="L49" s="42"/>
      <c r="M49" s="38"/>
      <c r="N49" s="47"/>
      <c r="O49" s="45"/>
    </row>
    <row r="50" spans="1:15" s="27" customFormat="1" ht="16.5" customHeight="1">
      <c r="A50" s="28">
        <v>2</v>
      </c>
      <c r="B50" s="29" t="s">
        <v>37</v>
      </c>
      <c r="C50" s="30">
        <v>201</v>
      </c>
      <c r="D50" s="31" t="s">
        <v>38</v>
      </c>
      <c r="E50" s="48" t="s">
        <v>53</v>
      </c>
      <c r="F50" s="32">
        <v>3</v>
      </c>
      <c r="G50" s="32"/>
      <c r="H50" s="33">
        <f>(F50+G50)*16</f>
        <v>48</v>
      </c>
      <c r="I50" s="33">
        <f>ROUND((H50*0.75),0)</f>
        <v>36</v>
      </c>
      <c r="J50" s="34" t="s">
        <v>35</v>
      </c>
      <c r="K50" s="49"/>
      <c r="L50" s="58" t="s">
        <v>41</v>
      </c>
      <c r="M50" s="37" t="s">
        <v>29</v>
      </c>
      <c r="N50" s="35"/>
      <c r="O50" s="35" t="s">
        <v>30</v>
      </c>
    </row>
    <row r="51" spans="1:15" s="27" customFormat="1" ht="10.5" customHeight="1">
      <c r="A51" s="38"/>
      <c r="B51" s="39" t="s">
        <v>37</v>
      </c>
      <c r="C51" s="40">
        <v>201</v>
      </c>
      <c r="D51" s="41" t="s">
        <v>38</v>
      </c>
      <c r="E51" s="53"/>
      <c r="F51" s="42"/>
      <c r="G51" s="42"/>
      <c r="H51" s="43"/>
      <c r="I51" s="43"/>
      <c r="J51" s="44"/>
      <c r="K51" s="49"/>
      <c r="L51" s="59"/>
      <c r="M51" s="46"/>
      <c r="N51" s="47"/>
      <c r="O51" s="45"/>
    </row>
    <row r="52" spans="1:15" s="27" customFormat="1" ht="16.5" customHeight="1">
      <c r="A52" s="28">
        <v>3</v>
      </c>
      <c r="B52" s="29" t="s">
        <v>68</v>
      </c>
      <c r="C52" s="30">
        <v>151</v>
      </c>
      <c r="D52" s="31" t="s">
        <v>69</v>
      </c>
      <c r="E52" s="31" t="s">
        <v>70</v>
      </c>
      <c r="F52" s="32">
        <v>2</v>
      </c>
      <c r="G52" s="32"/>
      <c r="H52" s="33">
        <f>(F52+G52)*16</f>
        <v>32</v>
      </c>
      <c r="I52" s="33">
        <f>ROUND((H52*0.75),0)</f>
        <v>24</v>
      </c>
      <c r="J52" s="34" t="s">
        <v>27</v>
      </c>
      <c r="K52" s="35"/>
      <c r="L52" s="32" t="s">
        <v>28</v>
      </c>
      <c r="M52" s="34" t="s">
        <v>54</v>
      </c>
      <c r="N52" s="35"/>
      <c r="O52" s="35" t="s">
        <v>55</v>
      </c>
    </row>
    <row r="53" spans="1:15" s="27" customFormat="1" ht="12.75" customHeight="1">
      <c r="A53" s="38"/>
      <c r="B53" s="39" t="s">
        <v>68</v>
      </c>
      <c r="C53" s="40">
        <v>151</v>
      </c>
      <c r="D53" s="41" t="s">
        <v>69</v>
      </c>
      <c r="E53" s="41"/>
      <c r="F53" s="42"/>
      <c r="G53" s="42"/>
      <c r="H53" s="43"/>
      <c r="I53" s="43"/>
      <c r="J53" s="44"/>
      <c r="K53" s="45"/>
      <c r="L53" s="42"/>
      <c r="M53" s="38"/>
      <c r="N53" s="47"/>
      <c r="O53" s="45"/>
    </row>
    <row r="54" spans="1:15" s="27" customFormat="1" ht="16.5" customHeight="1">
      <c r="A54" s="60"/>
      <c r="B54" s="61"/>
      <c r="C54" s="62"/>
      <c r="D54" s="76" t="s">
        <v>42</v>
      </c>
      <c r="E54" s="76"/>
      <c r="F54" s="60">
        <f>SUM(F48:F53)</f>
        <v>7</v>
      </c>
      <c r="G54" s="60">
        <f>SUM(G50:G53)</f>
        <v>0</v>
      </c>
      <c r="H54" s="60">
        <f>SUM(H50:H53)</f>
        <v>80</v>
      </c>
      <c r="I54" s="60">
        <f>SUM(I50:I53)</f>
        <v>60</v>
      </c>
      <c r="J54" s="65"/>
      <c r="K54" s="66">
        <f>SUM(K50:K53)</f>
        <v>0</v>
      </c>
      <c r="L54" s="73"/>
      <c r="M54" s="74"/>
      <c r="N54" s="60"/>
      <c r="O54" s="60"/>
    </row>
    <row r="55" spans="5:16" ht="6" customHeight="1">
      <c r="E55" s="88"/>
      <c r="P55" s="86"/>
    </row>
    <row r="56" spans="1:16" s="90" customFormat="1" ht="17.25" customHeight="1">
      <c r="A56" s="89" t="s">
        <v>71</v>
      </c>
      <c r="B56" s="89"/>
      <c r="C56" s="89"/>
      <c r="D56" s="89"/>
      <c r="E56" s="89"/>
      <c r="I56" s="1" t="s">
        <v>72</v>
      </c>
      <c r="J56" s="1"/>
      <c r="K56" s="1"/>
      <c r="L56" s="1"/>
      <c r="N56" s="1" t="s">
        <v>73</v>
      </c>
      <c r="O56" s="1"/>
      <c r="P56" s="91"/>
    </row>
    <row r="57" spans="1:16" s="90" customFormat="1" ht="15" customHeight="1">
      <c r="A57" s="92"/>
      <c r="B57" s="93" t="s">
        <v>74</v>
      </c>
      <c r="C57" s="93"/>
      <c r="D57" s="93"/>
      <c r="E57" s="93"/>
      <c r="F57" s="93"/>
      <c r="I57" s="94" t="s">
        <v>75</v>
      </c>
      <c r="J57" s="94"/>
      <c r="K57" s="94"/>
      <c r="L57" s="94"/>
      <c r="N57" s="94" t="s">
        <v>76</v>
      </c>
      <c r="O57" s="94"/>
      <c r="P57" s="95"/>
    </row>
    <row r="58" spans="1:16" s="90" customFormat="1" ht="17.25" customHeight="1">
      <c r="A58" s="92"/>
      <c r="B58" s="96" t="s">
        <v>77</v>
      </c>
      <c r="C58" s="96"/>
      <c r="D58" s="96"/>
      <c r="E58" s="96"/>
      <c r="F58" s="96"/>
      <c r="J58" s="92"/>
      <c r="L58" s="95"/>
      <c r="N58" s="92"/>
      <c r="O58" s="95"/>
      <c r="P58" s="95"/>
    </row>
    <row r="59" spans="1:15" s="90" customFormat="1" ht="19.5" customHeight="1">
      <c r="A59" s="92"/>
      <c r="B59" s="97" t="s">
        <v>78</v>
      </c>
      <c r="C59" s="97"/>
      <c r="D59" s="97"/>
      <c r="E59" s="97"/>
      <c r="F59" s="97"/>
      <c r="I59" s="1" t="s">
        <v>79</v>
      </c>
      <c r="J59" s="1"/>
      <c r="K59" s="1"/>
      <c r="L59" s="1"/>
      <c r="N59" s="1" t="s">
        <v>80</v>
      </c>
      <c r="O59" s="1"/>
    </row>
    <row r="60" spans="1:16" ht="15.75" customHeight="1">
      <c r="A60" s="92"/>
      <c r="E60" s="88"/>
      <c r="I60" s="1"/>
      <c r="J60" s="1"/>
      <c r="K60" s="1"/>
      <c r="L60" s="1"/>
      <c r="M60" s="90"/>
      <c r="N60" s="1"/>
      <c r="O60" s="1"/>
      <c r="P60" s="91"/>
    </row>
  </sheetData>
  <sheetProtection/>
  <mergeCells count="294">
    <mergeCell ref="B58:F58"/>
    <mergeCell ref="B59:F59"/>
    <mergeCell ref="I59:L59"/>
    <mergeCell ref="N59:O59"/>
    <mergeCell ref="I60:L60"/>
    <mergeCell ref="N60:O60"/>
    <mergeCell ref="O52:O53"/>
    <mergeCell ref="B54:C54"/>
    <mergeCell ref="A56:E56"/>
    <mergeCell ref="I56:L56"/>
    <mergeCell ref="N56:O56"/>
    <mergeCell ref="B57:F57"/>
    <mergeCell ref="I57:L57"/>
    <mergeCell ref="N57:O57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G50:G51"/>
    <mergeCell ref="H50:H51"/>
    <mergeCell ref="I50:I51"/>
    <mergeCell ref="J50:J51"/>
    <mergeCell ref="L50:L51"/>
    <mergeCell ref="M50:M51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F48:F49"/>
    <mergeCell ref="G48:G49"/>
    <mergeCell ref="H48:H49"/>
    <mergeCell ref="I48:I49"/>
    <mergeCell ref="J48:J49"/>
    <mergeCell ref="K48:K49"/>
    <mergeCell ref="L44:L45"/>
    <mergeCell ref="M44:M45"/>
    <mergeCell ref="N44:N45"/>
    <mergeCell ref="O44:O45"/>
    <mergeCell ref="B46:C46"/>
    <mergeCell ref="A48:A49"/>
    <mergeCell ref="B48:B49"/>
    <mergeCell ref="C48:C49"/>
    <mergeCell ref="D48:D49"/>
    <mergeCell ref="E48:E49"/>
    <mergeCell ref="F44:F45"/>
    <mergeCell ref="G44:G45"/>
    <mergeCell ref="H44:H45"/>
    <mergeCell ref="I44:I45"/>
    <mergeCell ref="J44:J45"/>
    <mergeCell ref="K44:K45"/>
    <mergeCell ref="I42:I43"/>
    <mergeCell ref="J42:J43"/>
    <mergeCell ref="M42:M43"/>
    <mergeCell ref="N42:N43"/>
    <mergeCell ref="O42:O43"/>
    <mergeCell ref="A44:A45"/>
    <mergeCell ref="B44:B45"/>
    <mergeCell ref="C44:C45"/>
    <mergeCell ref="D44:D45"/>
    <mergeCell ref="E44:E45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K40:K41"/>
    <mergeCell ref="M40:M41"/>
    <mergeCell ref="A40:A41"/>
    <mergeCell ref="B40:B41"/>
    <mergeCell ref="C40:C41"/>
    <mergeCell ref="D40:D41"/>
    <mergeCell ref="E40:E41"/>
    <mergeCell ref="F40:F41"/>
    <mergeCell ref="J36:J37"/>
    <mergeCell ref="L36:L37"/>
    <mergeCell ref="M36:M37"/>
    <mergeCell ref="N36:N37"/>
    <mergeCell ref="O36:O37"/>
    <mergeCell ref="B38:C38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4:H35"/>
    <mergeCell ref="I34:I35"/>
    <mergeCell ref="J34:J35"/>
    <mergeCell ref="M34:M35"/>
    <mergeCell ref="N34:N35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J32:J33"/>
    <mergeCell ref="K32:K33"/>
    <mergeCell ref="B30:C30"/>
    <mergeCell ref="A32:A33"/>
    <mergeCell ref="B32:B33"/>
    <mergeCell ref="C32:C33"/>
    <mergeCell ref="D32:D33"/>
    <mergeCell ref="E32:E33"/>
    <mergeCell ref="J28:J29"/>
    <mergeCell ref="K28:K29"/>
    <mergeCell ref="L28:L29"/>
    <mergeCell ref="M28:M29"/>
    <mergeCell ref="N28:N29"/>
    <mergeCell ref="O28:O29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M26:M27"/>
    <mergeCell ref="N26:N27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J24:J25"/>
    <mergeCell ref="K24:K25"/>
    <mergeCell ref="L20:L21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0:F21"/>
    <mergeCell ref="G20:G21"/>
    <mergeCell ref="H20:H21"/>
    <mergeCell ref="I20:I21"/>
    <mergeCell ref="J20:J21"/>
    <mergeCell ref="K20:K21"/>
    <mergeCell ref="J18:J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M16:M17"/>
    <mergeCell ref="N16:N17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F10:F11"/>
    <mergeCell ref="G10:G11"/>
    <mergeCell ref="H10:H11"/>
    <mergeCell ref="I10:I11"/>
    <mergeCell ref="J10:J11"/>
    <mergeCell ref="L10:L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2012-11-10T03:44:27Z</dcterms:created>
  <dcterms:modified xsi:type="dcterms:W3CDTF">2012-11-10T03:44:49Z</dcterms:modified>
  <cp:category/>
  <cp:version/>
  <cp:contentType/>
  <cp:contentStatus/>
</cp:coreProperties>
</file>