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240" windowHeight="11760" activeTab="0"/>
  </bookViews>
  <sheets>
    <sheet name="Tuan 47" sheetId="1" r:id="rId1"/>
  </sheets>
  <definedNames>
    <definedName name="_xlnm.Print_Titles" localSheetId="0">'Tuan 47'!$1:$6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ThanhPV</author>
  </authors>
  <commentList>
    <comment ref="D8" authorId="0">
      <text>
        <r>
          <rPr>
            <b/>
            <sz val="9"/>
            <rFont val="Tahoma"/>
            <family val="2"/>
          </rPr>
          <t xml:space="preserve">Ghép: B16(KDN + KKT + QTC + QNH)
</t>
        </r>
        <r>
          <rPr>
            <sz val="9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9"/>
            <rFont val="Tahoma"/>
            <family val="2"/>
          </rPr>
          <t xml:space="preserve">Ghép: B16(KDN + KKT + QTC + QNH)
</t>
        </r>
        <r>
          <rPr>
            <sz val="9"/>
            <rFont val="Tahoma"/>
            <family val="2"/>
          </rPr>
          <t xml:space="preserve">
</t>
        </r>
      </text>
    </comment>
    <comment ref="D24" authorId="0">
      <text>
        <r>
          <rPr>
            <b/>
            <sz val="9"/>
            <rFont val="Tahoma"/>
            <family val="2"/>
          </rPr>
          <t xml:space="preserve">Ghép: B16(KDN + KKT + QTC + QNH)
</t>
        </r>
        <r>
          <rPr>
            <sz val="9"/>
            <rFont val="Tahoma"/>
            <family val="2"/>
          </rPr>
          <t xml:space="preserve">
</t>
        </r>
      </text>
    </comment>
    <comment ref="D30" authorId="0">
      <text>
        <r>
          <rPr>
            <b/>
            <sz val="9"/>
            <rFont val="Tahoma"/>
            <family val="2"/>
          </rPr>
          <t xml:space="preserve">Ghép: B16(KDN + KKT + QTC + QNH)
</t>
        </r>
        <r>
          <rPr>
            <sz val="9"/>
            <rFont val="Tahoma"/>
            <family val="2"/>
          </rPr>
          <t xml:space="preserve">
</t>
        </r>
      </text>
    </comment>
    <comment ref="D38" authorId="0">
      <text>
        <r>
          <rPr>
            <b/>
            <sz val="9"/>
            <rFont val="Tahoma"/>
            <family val="2"/>
          </rPr>
          <t>Ghép B16QTH1,2</t>
        </r>
        <r>
          <rPr>
            <sz val="9"/>
            <rFont val="Tahoma"/>
            <family val="2"/>
          </rPr>
          <t xml:space="preserve">
</t>
        </r>
      </text>
    </comment>
    <comment ref="D44" authorId="0">
      <text>
        <r>
          <rPr>
            <b/>
            <sz val="9"/>
            <rFont val="Tahoma"/>
            <family val="2"/>
          </rPr>
          <t>Ghép B16QTH1,2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<sst xmlns="http://schemas.openxmlformats.org/spreadsheetml/2006/main" count="208" uniqueCount="92">
  <si>
    <t>TRƯỜNG ĐẠI HỌC DUY TÂN</t>
  </si>
  <si>
    <r>
      <t>KẾ HOẠCH GIẢNG DẠY HỆ ĐẠI HỌC BẰNG HAI KHÓA XVI (2010-2012)  *</t>
    </r>
    <r>
      <rPr>
        <b/>
        <sz val="14"/>
        <color indexed="10"/>
        <rFont val="Times New Roman"/>
        <family val="1"/>
      </rPr>
      <t>ĐỢT 7</t>
    </r>
  </si>
  <si>
    <t>TRUNG TÂM ĐÀO TẠO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</si>
  <si>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47</t>
    </r>
    <r>
      <rPr>
        <b/>
        <i/>
        <sz val="14"/>
        <rFont val="Times New Roman"/>
        <family val="1"/>
      </rPr>
      <t xml:space="preserve"> (Từ</t>
    </r>
    <r>
      <rPr>
        <b/>
        <i/>
        <sz val="14"/>
        <color indexed="12"/>
        <rFont val="Times New Roman"/>
        <family val="1"/>
      </rPr>
      <t xml:space="preserve"> 18/06/2012</t>
    </r>
    <r>
      <rPr>
        <b/>
        <i/>
        <sz val="14"/>
        <rFont val="Times New Roman"/>
        <family val="1"/>
      </rPr>
      <t xml:space="preserve"> đến</t>
    </r>
    <r>
      <rPr>
        <b/>
        <i/>
        <sz val="14"/>
        <color indexed="12"/>
        <rFont val="Times New Roman"/>
        <family val="1"/>
      </rPr>
      <t xml:space="preserve"> 24</t>
    </r>
    <r>
      <rPr>
        <b/>
        <i/>
        <sz val="14"/>
        <color indexed="12"/>
        <rFont val="Times New Roman"/>
        <family val="1"/>
      </rPr>
      <t>/06/2012</t>
    </r>
    <r>
      <rPr>
        <b/>
        <i/>
        <sz val="14"/>
        <rFont val="Times New Roman"/>
        <family val="1"/>
      </rPr>
      <t>) * Giờ học: 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</si>
  <si>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B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</si>
  <si>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môn học của mình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</si>
  <si>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</si>
  <si>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</si>
  <si>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</si>
  <si>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</si>
  <si>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</si>
  <si>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</si>
  <si>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</si>
  <si>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</si>
  <si>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</si>
  <si>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 học</t>
  </si>
  <si>
    <t>Địa điểm</t>
  </si>
  <si>
    <t>Đối tượng học</t>
  </si>
  <si>
    <t>Điều kiện học</t>
  </si>
  <si>
    <t>Ghi chú</t>
  </si>
  <si>
    <t>Mã CN</t>
  </si>
  <si>
    <t>SHM</t>
  </si>
  <si>
    <t>LT</t>
  </si>
  <si>
    <t>TH</t>
  </si>
  <si>
    <t>Chuyên ngành: Kế toán Doanh nghiệp (Lớp B16KDN)</t>
  </si>
  <si>
    <t>ENG</t>
  </si>
  <si>
    <t>Anh Ngữ Trung Cấp 2</t>
  </si>
  <si>
    <t>ThS. Nguyễn Thị Bích Giang</t>
  </si>
  <si>
    <t>Từ tuần 40 đến tuần 47</t>
  </si>
  <si>
    <t>Thứ 5</t>
  </si>
  <si>
    <t>Phòng 307 
(209 PT)</t>
  </si>
  <si>
    <t>Sinh viên bằng 1 tất cả các ngành, Trừ bằng 1 ngành XHNV&amp;NN</t>
  </si>
  <si>
    <t>Ghép B16
(KDN+KKT+QTC+QNH)</t>
  </si>
  <si>
    <t>IS</t>
  </si>
  <si>
    <t>Hệ thống thông tin kế toán</t>
  </si>
  <si>
    <t>ThS. Đỗ Thành Bảo Ngọc</t>
  </si>
  <si>
    <t>Thứ 3</t>
  </si>
  <si>
    <t>P 401 (182 NVL)</t>
  </si>
  <si>
    <t>Sinh viên bằng 1 tất cả các ngành</t>
  </si>
  <si>
    <t>Thứ 6</t>
  </si>
  <si>
    <t>P 308 (209 PT)</t>
  </si>
  <si>
    <t>KẾT THÚC MÔN</t>
  </si>
  <si>
    <t>ACC</t>
  </si>
  <si>
    <t>Phân tích báo cáo tài chính</t>
  </si>
  <si>
    <t>ThS. Nguyễn Thị Hàn Giang</t>
  </si>
  <si>
    <t>Thứ 2</t>
  </si>
  <si>
    <t>P 508 (182 NVL)</t>
  </si>
  <si>
    <t>Thứ 4</t>
  </si>
  <si>
    <t>P 214 (182 NVL)</t>
  </si>
  <si>
    <t>TỔNG CỘNG</t>
  </si>
  <si>
    <t>Chuyên ngành: Kế toán - Kiểm toán (Lớp B16KKT)</t>
  </si>
  <si>
    <t>ThS. Trần Huệ Chi</t>
  </si>
  <si>
    <t>Phòng 2 
(21 NVL)</t>
  </si>
  <si>
    <t>AUD</t>
  </si>
  <si>
    <t>Kiểm toán nội bộ</t>
  </si>
  <si>
    <t>NCS. Nguyễn Thị Khánh Vân</t>
  </si>
  <si>
    <t>Phòng 2
(21 NVL)</t>
  </si>
  <si>
    <t>Chuyên ngành: Tài chính Doanh nghiệp (Lớp B16QTC)</t>
  </si>
  <si>
    <t>Hệ thống thông tin quản lý</t>
  </si>
  <si>
    <t>ThS. Nguyễn Thị Thanh Tâm</t>
  </si>
  <si>
    <t>P 413 (209 PT)</t>
  </si>
  <si>
    <t>P 213 (209 PT)</t>
  </si>
  <si>
    <t>Chuyên ngành: Ngân hàng (Lớp B16QNH)</t>
  </si>
  <si>
    <t>MGT</t>
  </si>
  <si>
    <t>Quản trị chiến lược</t>
  </si>
  <si>
    <t>ThS. Trịnh Lê Tân</t>
  </si>
  <si>
    <t>GĐ: F (21 NVL)</t>
  </si>
  <si>
    <t>GĐ: D (21 NVL)</t>
  </si>
  <si>
    <t>BNK</t>
  </si>
  <si>
    <t>Quản trị ngân hàng thương mại</t>
  </si>
  <si>
    <t>ThS. Nguyễn Thế Trung (TG)</t>
  </si>
  <si>
    <t>GĐ: F 
(21 NVL)</t>
  </si>
  <si>
    <t>Chuyên ngành: Quản trị Doanh nghiệp (Lớp B16QTH1)</t>
  </si>
  <si>
    <t>Phòng 407 
(209 PT)</t>
  </si>
  <si>
    <t>Ghép
B16QTH12</t>
  </si>
  <si>
    <t>Thứ 7</t>
  </si>
  <si>
    <t>OB</t>
  </si>
  <si>
    <t>Nghệ thuật lãnh đạo</t>
  </si>
  <si>
    <t>TS. Trương Văn Sinh (TG)</t>
  </si>
  <si>
    <t>Chuyên ngành: Quản trị Doanh nghiệp (Lớp B16QTH2)</t>
  </si>
  <si>
    <t>KẾ THÚC MÔN</t>
  </si>
  <si>
    <t>MGO</t>
  </si>
  <si>
    <t>Các mô hình ra quyết định</t>
  </si>
  <si>
    <t>ThS. Nguyễn Huy Tuân</t>
  </si>
  <si>
    <t>Ghi chú:</t>
  </si>
  <si>
    <t>NGƯỜI LẬP</t>
  </si>
  <si>
    <t>GIÁM ĐỐC</t>
  </si>
  <si>
    <t>- "21NVL" là cơ sở đào tạo tại địa chỉ 21 Nguyễn Văn Linh, Đà Nẵng.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</si>
  <si>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</si>
  <si>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</si>
  <si>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</si>
  <si>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Hồ Hà Đông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</si>
</sst>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70">
    <font>
      <sz val="12"/>
      <name val="Times New Roman"/>
      <family val="1"/>
    </font>
    <font>
      <sz val="11"/>
      <color indexed="8"/>
      <name val="Times New Roman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2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6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i/>
      <sz val="8"/>
      <name val="Times New Roman"/>
      <family val="1"/>
    </font>
    <font>
      <b/>
      <sz val="8"/>
      <color indexed="10"/>
      <name val="Times New Roman"/>
      <family val="1"/>
    </font>
    <font>
      <sz val="1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b/>
      <sz val="8"/>
      <color rgb="FF0000FF"/>
      <name val="Times New Roman"/>
      <family val="1"/>
    </font>
    <font>
      <b/>
      <sz val="8"/>
      <color theme="1" tint="0.04998999834060669"/>
      <name val="Times New Roman"/>
      <family val="1"/>
    </font>
    <font>
      <sz val="8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171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0" fontId="52" fillId="28" borderId="2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48" fillId="32" borderId="7" applyNumberFormat="0" applyFont="0" applyAlignment="0" applyProtection="0"/>
    <xf numFmtId="0" fontId="61" fillId="27" borderId="8" applyNumberFormat="0" applyAlignment="0" applyProtection="0"/>
    <xf numFmtId="9" fontId="48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13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6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33" borderId="15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 wrapText="1"/>
    </xf>
    <xf numFmtId="0" fontId="17" fillId="33" borderId="15" xfId="0" applyFont="1" applyFill="1" applyBorder="1" applyAlignment="1">
      <alignment horizontal="center" vertical="center" wrapText="1"/>
    </xf>
    <xf numFmtId="0" fontId="65" fillId="34" borderId="15" xfId="0" applyFont="1" applyFill="1" applyBorder="1" applyAlignment="1">
      <alignment horizontal="center" vertical="center"/>
    </xf>
    <xf numFmtId="0" fontId="66" fillId="34" borderId="15" xfId="0" applyFont="1" applyFill="1" applyBorder="1" applyAlignment="1">
      <alignment horizontal="center" vertical="center" wrapText="1"/>
    </xf>
    <xf numFmtId="0" fontId="17" fillId="34" borderId="15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4" fillId="33" borderId="14" xfId="0" applyFont="1" applyFill="1" applyBorder="1" applyAlignment="1">
      <alignment vertical="center" wrapText="1"/>
    </xf>
    <xf numFmtId="0" fontId="16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3" fillId="33" borderId="10" xfId="0" applyFont="1" applyFill="1" applyBorder="1" applyAlignment="1">
      <alignment vertical="center"/>
    </xf>
    <xf numFmtId="0" fontId="13" fillId="33" borderId="10" xfId="0" applyFont="1" applyFill="1" applyBorder="1" applyAlignment="1">
      <alignment horizontal="left" vertical="center"/>
    </xf>
    <xf numFmtId="0" fontId="16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vertical="center"/>
    </xf>
    <xf numFmtId="0" fontId="13" fillId="33" borderId="13" xfId="0" applyFont="1" applyFill="1" applyBorder="1" applyAlignment="1">
      <alignment vertical="center"/>
    </xf>
    <xf numFmtId="0" fontId="17" fillId="33" borderId="14" xfId="0" applyFont="1" applyFill="1" applyBorder="1" applyAlignment="1">
      <alignment horizontal="center" vertical="center"/>
    </xf>
    <xf numFmtId="0" fontId="14" fillId="0" borderId="14" xfId="0" applyFont="1" applyBorder="1" applyAlignment="1">
      <alignment vertical="center" wrapText="1"/>
    </xf>
    <xf numFmtId="0" fontId="65" fillId="33" borderId="15" xfId="0" applyFont="1" applyFill="1" applyBorder="1" applyAlignment="1">
      <alignment horizontal="center" vertical="center"/>
    </xf>
    <xf numFmtId="0" fontId="66" fillId="33" borderId="15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left" vertical="center"/>
    </xf>
    <xf numFmtId="0" fontId="14" fillId="0" borderId="13" xfId="0" applyFont="1" applyBorder="1" applyAlignment="1">
      <alignment vertical="center" wrapText="1"/>
    </xf>
    <xf numFmtId="0" fontId="13" fillId="33" borderId="13" xfId="0" applyFont="1" applyFill="1" applyBorder="1" applyAlignment="1">
      <alignment horizontal="left" vertical="center"/>
    </xf>
    <xf numFmtId="0" fontId="67" fillId="33" borderId="15" xfId="0" applyFont="1" applyFill="1" applyBorder="1" applyAlignment="1">
      <alignment horizontal="center" vertical="center"/>
    </xf>
    <xf numFmtId="0" fontId="68" fillId="33" borderId="15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4" fillId="0" borderId="0" xfId="0" applyFont="1" applyAlignment="1" quotePrefix="1">
      <alignment horizontal="left" vertical="center"/>
    </xf>
    <xf numFmtId="0" fontId="23" fillId="0" borderId="0" xfId="0" applyFont="1" applyAlignment="1" quotePrefix="1">
      <alignment horizontal="left" vertical="center"/>
    </xf>
    <xf numFmtId="0" fontId="25" fillId="0" borderId="0" xfId="0" applyFont="1" applyAlignment="1" quotePrefix="1">
      <alignment horizontal="left" vertical="center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7" fillId="34" borderId="15" xfId="0" applyFont="1" applyFill="1" applyBorder="1" applyAlignment="1">
      <alignment horizontal="center" vertical="center" wrapText="1"/>
    </xf>
    <xf numFmtId="0" fontId="17" fillId="34" borderId="16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68" fillId="33" borderId="15" xfId="0" applyFont="1" applyFill="1" applyBorder="1" applyAlignment="1">
      <alignment horizontal="center" vertical="center"/>
    </xf>
    <xf numFmtId="0" fontId="68" fillId="33" borderId="16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8" xfId="0" applyFont="1" applyBorder="1" applyAlignment="1">
      <alignment horizontal="right" vertical="center"/>
    </xf>
    <xf numFmtId="0" fontId="14" fillId="0" borderId="19" xfId="0" applyFont="1" applyBorder="1" applyAlignment="1">
      <alignment horizontal="right" vertical="center"/>
    </xf>
    <xf numFmtId="0" fontId="14" fillId="0" borderId="20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69" fillId="33" borderId="15" xfId="0" applyFont="1" applyFill="1" applyBorder="1" applyAlignment="1">
      <alignment horizontal="center" vertical="center" wrapText="1"/>
    </xf>
    <xf numFmtId="0" fontId="69" fillId="33" borderId="16" xfId="0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0" fontId="17" fillId="33" borderId="15" xfId="0" applyFont="1" applyFill="1" applyBorder="1" applyAlignment="1">
      <alignment horizontal="center" vertical="center" wrapText="1"/>
    </xf>
    <xf numFmtId="0" fontId="17" fillId="33" borderId="16" xfId="0" applyFont="1" applyFill="1" applyBorder="1" applyAlignment="1">
      <alignment horizontal="center" vertical="center" wrapText="1"/>
    </xf>
    <xf numFmtId="0" fontId="67" fillId="33" borderId="15" xfId="0" applyFont="1" applyFill="1" applyBorder="1" applyAlignment="1">
      <alignment horizontal="center" vertical="center"/>
    </xf>
    <xf numFmtId="0" fontId="67" fillId="33" borderId="16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0" fontId="14" fillId="0" borderId="22" xfId="0" applyFont="1" applyBorder="1" applyAlignment="1">
      <alignment horizontal="right" vertical="center"/>
    </xf>
    <xf numFmtId="0" fontId="14" fillId="0" borderId="23" xfId="0" applyFont="1" applyBorder="1" applyAlignment="1">
      <alignment horizontal="left" vertical="center"/>
    </xf>
    <xf numFmtId="0" fontId="14" fillId="33" borderId="15" xfId="0" applyFont="1" applyFill="1" applyBorder="1" applyAlignment="1">
      <alignment horizontal="left" vertical="center" wrapText="1"/>
    </xf>
    <xf numFmtId="0" fontId="14" fillId="33" borderId="17" xfId="0" applyFont="1" applyFill="1" applyBorder="1" applyAlignment="1">
      <alignment horizontal="left" vertical="center" wrapText="1"/>
    </xf>
    <xf numFmtId="0" fontId="13" fillId="0" borderId="17" xfId="0" applyFont="1" applyBorder="1" applyAlignment="1">
      <alignment horizontal="center" vertical="center"/>
    </xf>
    <xf numFmtId="0" fontId="14" fillId="33" borderId="16" xfId="0" applyFont="1" applyFill="1" applyBorder="1" applyAlignment="1">
      <alignment horizontal="left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left" vertical="center" wrapText="1"/>
    </xf>
    <xf numFmtId="0" fontId="14" fillId="33" borderId="21" xfId="0" applyFont="1" applyFill="1" applyBorder="1" applyAlignment="1">
      <alignment horizontal="left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view="pageBreakPreview" zoomScaleSheetLayoutView="100" zoomScalePageLayoutView="0" workbookViewId="0" topLeftCell="A1">
      <pane xSplit="5" ySplit="6" topLeftCell="F3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J56" sqref="J56"/>
    </sheetView>
  </sheetViews>
  <sheetFormatPr defaultColWidth="9.00390625" defaultRowHeight="15.75"/>
  <cols>
    <col min="1" max="1" width="3.75390625" style="54" customWidth="1"/>
    <col min="2" max="2" width="4.50390625" style="54" customWidth="1"/>
    <col min="3" max="3" width="3.375" style="54" customWidth="1"/>
    <col min="4" max="4" width="19.375" style="55" customWidth="1"/>
    <col min="5" max="5" width="19.75390625" style="55" customWidth="1"/>
    <col min="6" max="7" width="3.75390625" style="55" customWidth="1"/>
    <col min="8" max="9" width="5.25390625" style="55" customWidth="1"/>
    <col min="10" max="10" width="6.75390625" style="55" customWidth="1"/>
    <col min="11" max="11" width="6.75390625" style="55" hidden="1" customWidth="1"/>
    <col min="12" max="12" width="7.25390625" style="55" customWidth="1"/>
    <col min="13" max="13" width="11.375" style="55" customWidth="1"/>
    <col min="14" max="14" width="24.75390625" style="54" customWidth="1"/>
    <col min="15" max="15" width="6.625" style="54" customWidth="1"/>
    <col min="16" max="16" width="9.125" style="54" customWidth="1"/>
    <col min="17" max="16384" width="9.00390625" style="55" customWidth="1"/>
  </cols>
  <sheetData>
    <row r="1" spans="1:16" s="3" customFormat="1" ht="18" customHeight="1">
      <c r="A1" s="1" t="s">
        <v>0</v>
      </c>
      <c r="B1" s="2"/>
      <c r="C1" s="2"/>
      <c r="E1" s="4" t="s">
        <v>1</v>
      </c>
      <c r="M1" s="5"/>
      <c r="N1" s="5"/>
      <c r="O1" s="5"/>
      <c r="P1" s="5"/>
    </row>
    <row r="2" spans="1:16" s="3" customFormat="1" ht="18" customHeight="1">
      <c r="A2" s="1" t="s">
        <v>2</v>
      </c>
      <c r="B2" s="6"/>
      <c r="C2" s="6"/>
      <c r="E2" s="7" t="s">
        <v>3</v>
      </c>
      <c r="M2" s="8"/>
      <c r="N2" s="9"/>
      <c r="O2" s="9"/>
      <c r="P2" s="9"/>
    </row>
    <row r="3" spans="1:16" s="3" customFormat="1" ht="20.25" customHeight="1">
      <c r="A3" s="10" t="s">
        <v>4</v>
      </c>
      <c r="B3" s="6"/>
      <c r="C3" s="6"/>
      <c r="E3" s="11" t="s">
        <v>5</v>
      </c>
      <c r="M3" s="8"/>
      <c r="N3" s="9"/>
      <c r="O3" s="9"/>
      <c r="P3" s="9"/>
    </row>
    <row r="4" spans="1:16" s="3" customFormat="1" ht="6.75" customHeight="1">
      <c r="A4" s="1"/>
      <c r="B4" s="6"/>
      <c r="C4" s="6"/>
      <c r="E4" s="7"/>
      <c r="M4" s="8"/>
      <c r="N4" s="9"/>
      <c r="O4" s="9"/>
      <c r="P4" s="9"/>
    </row>
    <row r="5" spans="1:16" s="13" customFormat="1" ht="15" customHeight="1">
      <c r="A5" s="117" t="s">
        <v>6</v>
      </c>
      <c r="B5" s="119" t="s">
        <v>7</v>
      </c>
      <c r="C5" s="119"/>
      <c r="D5" s="78" t="s">
        <v>8</v>
      </c>
      <c r="E5" s="120" t="s">
        <v>9</v>
      </c>
      <c r="F5" s="117" t="s">
        <v>10</v>
      </c>
      <c r="G5" s="120"/>
      <c r="H5" s="78" t="s">
        <v>11</v>
      </c>
      <c r="I5" s="78" t="s">
        <v>12</v>
      </c>
      <c r="J5" s="78" t="s">
        <v>13</v>
      </c>
      <c r="K5" s="78" t="s">
        <v>14</v>
      </c>
      <c r="L5" s="78" t="s">
        <v>15</v>
      </c>
      <c r="M5" s="78" t="s">
        <v>16</v>
      </c>
      <c r="N5" s="78" t="s">
        <v>17</v>
      </c>
      <c r="O5" s="78" t="s">
        <v>18</v>
      </c>
      <c r="P5" s="78" t="s">
        <v>19</v>
      </c>
    </row>
    <row r="6" spans="1:16" s="13" customFormat="1" ht="16.5" customHeight="1">
      <c r="A6" s="118"/>
      <c r="B6" s="14" t="s">
        <v>20</v>
      </c>
      <c r="C6" s="14" t="s">
        <v>21</v>
      </c>
      <c r="D6" s="79"/>
      <c r="E6" s="121"/>
      <c r="F6" s="15" t="s">
        <v>22</v>
      </c>
      <c r="G6" s="15" t="s">
        <v>23</v>
      </c>
      <c r="H6" s="79"/>
      <c r="I6" s="79"/>
      <c r="J6" s="79"/>
      <c r="K6" s="79"/>
      <c r="L6" s="79"/>
      <c r="M6" s="79"/>
      <c r="N6" s="79"/>
      <c r="O6" s="79"/>
      <c r="P6" s="79"/>
    </row>
    <row r="7" spans="1:16" s="25" customFormat="1" ht="11.25" customHeight="1">
      <c r="A7" s="16" t="s">
        <v>24</v>
      </c>
      <c r="B7" s="17"/>
      <c r="C7" s="17"/>
      <c r="D7" s="18"/>
      <c r="E7" s="18"/>
      <c r="F7" s="19"/>
      <c r="G7" s="19"/>
      <c r="H7" s="18"/>
      <c r="I7" s="18"/>
      <c r="J7" s="20"/>
      <c r="K7" s="21"/>
      <c r="L7" s="21"/>
      <c r="M7" s="21"/>
      <c r="N7" s="22"/>
      <c r="O7" s="23"/>
      <c r="P7" s="24"/>
    </row>
    <row r="8" spans="1:16" s="25" customFormat="1" ht="11.25" customHeight="1">
      <c r="A8" s="83">
        <v>1</v>
      </c>
      <c r="B8" s="85" t="s">
        <v>25</v>
      </c>
      <c r="C8" s="87">
        <v>202</v>
      </c>
      <c r="D8" s="99" t="s">
        <v>26</v>
      </c>
      <c r="E8" s="99" t="s">
        <v>27</v>
      </c>
      <c r="F8" s="74">
        <v>2</v>
      </c>
      <c r="G8" s="74"/>
      <c r="H8" s="76">
        <f>(F8+G8)*16</f>
        <v>32</v>
      </c>
      <c r="I8" s="76">
        <f>ROUND((H8*0.75),0)</f>
        <v>24</v>
      </c>
      <c r="J8" s="66" t="s">
        <v>28</v>
      </c>
      <c r="K8" s="78"/>
      <c r="L8" s="97" t="s">
        <v>29</v>
      </c>
      <c r="M8" s="91" t="s">
        <v>30</v>
      </c>
      <c r="N8" s="66" t="s">
        <v>31</v>
      </c>
      <c r="O8" s="68"/>
      <c r="P8" s="95" t="s">
        <v>32</v>
      </c>
    </row>
    <row r="9" spans="1:16" s="25" customFormat="1" ht="15" customHeight="1">
      <c r="A9" s="84"/>
      <c r="B9" s="86"/>
      <c r="C9" s="88"/>
      <c r="D9" s="100"/>
      <c r="E9" s="100"/>
      <c r="F9" s="75"/>
      <c r="G9" s="75"/>
      <c r="H9" s="77"/>
      <c r="I9" s="77"/>
      <c r="J9" s="67"/>
      <c r="K9" s="79"/>
      <c r="L9" s="98"/>
      <c r="M9" s="92"/>
      <c r="N9" s="67"/>
      <c r="O9" s="69"/>
      <c r="P9" s="96"/>
    </row>
    <row r="10" spans="1:16" s="25" customFormat="1" ht="11.25" customHeight="1">
      <c r="A10" s="83">
        <v>2</v>
      </c>
      <c r="B10" s="85" t="s">
        <v>33</v>
      </c>
      <c r="C10" s="87">
        <v>252</v>
      </c>
      <c r="D10" s="99" t="s">
        <v>34</v>
      </c>
      <c r="E10" s="110" t="s">
        <v>35</v>
      </c>
      <c r="F10" s="74">
        <v>2</v>
      </c>
      <c r="G10" s="74">
        <v>1</v>
      </c>
      <c r="H10" s="76">
        <f>(F10+G10)*16</f>
        <v>48</v>
      </c>
      <c r="I10" s="76">
        <f>ROUND((H10*0.75),0)</f>
        <v>36</v>
      </c>
      <c r="J10" s="66" t="s">
        <v>28</v>
      </c>
      <c r="K10" s="78"/>
      <c r="L10" s="26" t="s">
        <v>36</v>
      </c>
      <c r="M10" s="27" t="s">
        <v>37</v>
      </c>
      <c r="N10" s="66" t="s">
        <v>38</v>
      </c>
      <c r="O10" s="68"/>
      <c r="P10" s="28"/>
    </row>
    <row r="11" spans="1:16" s="25" customFormat="1" ht="11.25" customHeight="1">
      <c r="A11" s="84"/>
      <c r="B11" s="86" t="s">
        <v>33</v>
      </c>
      <c r="C11" s="88">
        <v>252</v>
      </c>
      <c r="D11" s="100" t="s">
        <v>34</v>
      </c>
      <c r="E11" s="113"/>
      <c r="F11" s="75"/>
      <c r="G11" s="75"/>
      <c r="H11" s="77"/>
      <c r="I11" s="77"/>
      <c r="J11" s="67"/>
      <c r="K11" s="79"/>
      <c r="L11" s="29" t="s">
        <v>39</v>
      </c>
      <c r="M11" s="30" t="s">
        <v>40</v>
      </c>
      <c r="N11" s="67"/>
      <c r="O11" s="114"/>
      <c r="P11" s="31" t="s">
        <v>41</v>
      </c>
    </row>
    <row r="12" spans="1:16" s="25" customFormat="1" ht="11.25" customHeight="1">
      <c r="A12" s="83">
        <v>3</v>
      </c>
      <c r="B12" s="85" t="s">
        <v>42</v>
      </c>
      <c r="C12" s="87">
        <v>421</v>
      </c>
      <c r="D12" s="99" t="s">
        <v>43</v>
      </c>
      <c r="E12" s="115" t="s">
        <v>44</v>
      </c>
      <c r="F12" s="74">
        <v>3</v>
      </c>
      <c r="G12" s="74"/>
      <c r="H12" s="76">
        <f>(F12+G12)*16</f>
        <v>48</v>
      </c>
      <c r="I12" s="76">
        <f>ROUND((H12*0.75),0)</f>
        <v>36</v>
      </c>
      <c r="J12" s="66" t="s">
        <v>28</v>
      </c>
      <c r="K12" s="15"/>
      <c r="L12" s="26" t="s">
        <v>45</v>
      </c>
      <c r="M12" s="27" t="s">
        <v>46</v>
      </c>
      <c r="N12" s="66" t="s">
        <v>38</v>
      </c>
      <c r="O12" s="68"/>
      <c r="P12" s="28"/>
    </row>
    <row r="13" spans="1:16" s="25" customFormat="1" ht="11.25" customHeight="1">
      <c r="A13" s="84"/>
      <c r="B13" s="86" t="s">
        <v>42</v>
      </c>
      <c r="C13" s="88">
        <v>421</v>
      </c>
      <c r="D13" s="100" t="s">
        <v>43</v>
      </c>
      <c r="E13" s="116"/>
      <c r="F13" s="75"/>
      <c r="G13" s="75"/>
      <c r="H13" s="77"/>
      <c r="I13" s="77"/>
      <c r="J13" s="67"/>
      <c r="K13" s="15"/>
      <c r="L13" s="26" t="s">
        <v>47</v>
      </c>
      <c r="M13" s="27" t="s">
        <v>48</v>
      </c>
      <c r="N13" s="67"/>
      <c r="O13" s="69"/>
      <c r="P13" s="31" t="s">
        <v>41</v>
      </c>
    </row>
    <row r="14" spans="1:16" s="25" customFormat="1" ht="11.25" customHeight="1">
      <c r="A14" s="12"/>
      <c r="B14" s="72"/>
      <c r="C14" s="73"/>
      <c r="D14" s="32" t="s">
        <v>49</v>
      </c>
      <c r="E14" s="33"/>
      <c r="F14" s="12">
        <f>SUM(F8:F13)</f>
        <v>7</v>
      </c>
      <c r="G14" s="12">
        <f>SUM(G8:G13)</f>
        <v>1</v>
      </c>
      <c r="H14" s="12">
        <f>SUM(H8:H13)</f>
        <v>128</v>
      </c>
      <c r="I14" s="12">
        <f>SUM(I8:I13)</f>
        <v>96</v>
      </c>
      <c r="J14" s="34"/>
      <c r="K14" s="35">
        <f>SUM(K8:K11)</f>
        <v>0</v>
      </c>
      <c r="L14" s="36"/>
      <c r="M14" s="37"/>
      <c r="N14" s="38"/>
      <c r="O14" s="39"/>
      <c r="P14" s="40"/>
    </row>
    <row r="15" spans="1:16" s="25" customFormat="1" ht="11.25" customHeight="1">
      <c r="A15" s="16" t="s">
        <v>50</v>
      </c>
      <c r="B15" s="17"/>
      <c r="C15" s="17"/>
      <c r="D15" s="18"/>
      <c r="E15" s="41"/>
      <c r="F15" s="19"/>
      <c r="G15" s="19"/>
      <c r="H15" s="18"/>
      <c r="I15" s="18"/>
      <c r="J15" s="20"/>
      <c r="K15" s="21"/>
      <c r="L15" s="42"/>
      <c r="M15" s="42"/>
      <c r="N15" s="22"/>
      <c r="O15" s="23"/>
      <c r="P15" s="43"/>
    </row>
    <row r="16" spans="1:16" s="25" customFormat="1" ht="14.25" customHeight="1">
      <c r="A16" s="83">
        <v>1</v>
      </c>
      <c r="B16" s="85" t="s">
        <v>25</v>
      </c>
      <c r="C16" s="87">
        <v>202</v>
      </c>
      <c r="D16" s="99" t="s">
        <v>26</v>
      </c>
      <c r="E16" s="110" t="s">
        <v>27</v>
      </c>
      <c r="F16" s="74">
        <v>2</v>
      </c>
      <c r="G16" s="74"/>
      <c r="H16" s="76">
        <f>(F16+G16)*16</f>
        <v>32</v>
      </c>
      <c r="I16" s="76">
        <f>ROUND((H16*0.75),0)</f>
        <v>24</v>
      </c>
      <c r="J16" s="66" t="s">
        <v>28</v>
      </c>
      <c r="K16" s="78"/>
      <c r="L16" s="97" t="s">
        <v>29</v>
      </c>
      <c r="M16" s="91" t="s">
        <v>30</v>
      </c>
      <c r="N16" s="66" t="s">
        <v>31</v>
      </c>
      <c r="O16" s="68"/>
      <c r="P16" s="95" t="s">
        <v>32</v>
      </c>
    </row>
    <row r="17" spans="1:16" s="25" customFormat="1" ht="11.25" customHeight="1">
      <c r="A17" s="84"/>
      <c r="B17" s="86" t="s">
        <v>25</v>
      </c>
      <c r="C17" s="88">
        <v>202</v>
      </c>
      <c r="D17" s="100"/>
      <c r="E17" s="113"/>
      <c r="F17" s="75"/>
      <c r="G17" s="75"/>
      <c r="H17" s="77"/>
      <c r="I17" s="77"/>
      <c r="J17" s="67"/>
      <c r="K17" s="79"/>
      <c r="L17" s="98"/>
      <c r="M17" s="92"/>
      <c r="N17" s="67"/>
      <c r="O17" s="69"/>
      <c r="P17" s="96"/>
    </row>
    <row r="18" spans="1:16" s="25" customFormat="1" ht="11.25" customHeight="1">
      <c r="A18" s="83">
        <v>2</v>
      </c>
      <c r="B18" s="85" t="s">
        <v>33</v>
      </c>
      <c r="C18" s="87">
        <v>252</v>
      </c>
      <c r="D18" s="87" t="s">
        <v>34</v>
      </c>
      <c r="E18" s="110" t="s">
        <v>51</v>
      </c>
      <c r="F18" s="74">
        <v>2</v>
      </c>
      <c r="G18" s="74">
        <v>1</v>
      </c>
      <c r="H18" s="76">
        <f>(F18+G18)*16</f>
        <v>48</v>
      </c>
      <c r="I18" s="76">
        <f>ROUND((H18*0.75),0)</f>
        <v>36</v>
      </c>
      <c r="J18" s="66" t="s">
        <v>28</v>
      </c>
      <c r="K18" s="78"/>
      <c r="L18" s="104" t="s">
        <v>36</v>
      </c>
      <c r="M18" s="64" t="s">
        <v>52</v>
      </c>
      <c r="N18" s="66" t="s">
        <v>38</v>
      </c>
      <c r="O18" s="68"/>
      <c r="P18" s="95"/>
    </row>
    <row r="19" spans="1:16" s="25" customFormat="1" ht="11.25" customHeight="1">
      <c r="A19" s="107"/>
      <c r="B19" s="108"/>
      <c r="C19" s="109"/>
      <c r="D19" s="109"/>
      <c r="E19" s="111"/>
      <c r="F19" s="112"/>
      <c r="G19" s="112"/>
      <c r="H19" s="101"/>
      <c r="I19" s="101"/>
      <c r="J19" s="102"/>
      <c r="K19" s="103"/>
      <c r="L19" s="105"/>
      <c r="M19" s="106"/>
      <c r="N19" s="102"/>
      <c r="O19" s="69"/>
      <c r="P19" s="96"/>
    </row>
    <row r="20" spans="1:16" s="25" customFormat="1" ht="11.25" customHeight="1">
      <c r="A20" s="83">
        <v>3</v>
      </c>
      <c r="B20" s="85" t="s">
        <v>53</v>
      </c>
      <c r="C20" s="87">
        <v>353</v>
      </c>
      <c r="D20" s="87" t="s">
        <v>54</v>
      </c>
      <c r="E20" s="89" t="s">
        <v>55</v>
      </c>
      <c r="F20" s="74">
        <v>2</v>
      </c>
      <c r="G20" s="74"/>
      <c r="H20" s="76">
        <f>(F20+G20)*16</f>
        <v>32</v>
      </c>
      <c r="I20" s="76">
        <f>ROUND((H20*0.75),0)</f>
        <v>24</v>
      </c>
      <c r="J20" s="66" t="s">
        <v>28</v>
      </c>
      <c r="K20" s="15"/>
      <c r="L20" s="26" t="s">
        <v>45</v>
      </c>
      <c r="M20" s="64" t="s">
        <v>56</v>
      </c>
      <c r="N20" s="66" t="s">
        <v>38</v>
      </c>
      <c r="O20" s="68"/>
      <c r="P20" s="28"/>
    </row>
    <row r="21" spans="1:16" s="25" customFormat="1" ht="11.25" customHeight="1">
      <c r="A21" s="84"/>
      <c r="B21" s="86" t="s">
        <v>53</v>
      </c>
      <c r="C21" s="88">
        <v>353</v>
      </c>
      <c r="D21" s="88" t="s">
        <v>54</v>
      </c>
      <c r="E21" s="90"/>
      <c r="F21" s="75"/>
      <c r="G21" s="75"/>
      <c r="H21" s="77"/>
      <c r="I21" s="77"/>
      <c r="J21" s="67"/>
      <c r="K21" s="15"/>
      <c r="L21" s="26" t="s">
        <v>39</v>
      </c>
      <c r="M21" s="82"/>
      <c r="N21" s="67"/>
      <c r="O21" s="69"/>
      <c r="P21" s="31" t="s">
        <v>41</v>
      </c>
    </row>
    <row r="22" spans="1:16" s="25" customFormat="1" ht="14.25" customHeight="1">
      <c r="A22" s="12"/>
      <c r="B22" s="72"/>
      <c r="C22" s="73"/>
      <c r="D22" s="32" t="s">
        <v>49</v>
      </c>
      <c r="E22" s="44"/>
      <c r="F22" s="12">
        <f>SUM(F16:F21)</f>
        <v>6</v>
      </c>
      <c r="G22" s="12">
        <f>SUM(G16:G21)</f>
        <v>1</v>
      </c>
      <c r="H22" s="12">
        <f>SUM(H16:H21)</f>
        <v>112</v>
      </c>
      <c r="I22" s="12">
        <f>SUM(I16:I21)</f>
        <v>84</v>
      </c>
      <c r="J22" s="34"/>
      <c r="K22" s="35">
        <f>SUM(K16:K17)</f>
        <v>0</v>
      </c>
      <c r="L22" s="36"/>
      <c r="M22" s="37"/>
      <c r="N22" s="38"/>
      <c r="O22" s="39"/>
      <c r="P22" s="40"/>
    </row>
    <row r="23" spans="1:16" s="25" customFormat="1" ht="12" customHeight="1">
      <c r="A23" s="16" t="s">
        <v>57</v>
      </c>
      <c r="B23" s="17"/>
      <c r="C23" s="17"/>
      <c r="D23" s="18"/>
      <c r="E23" s="18"/>
      <c r="F23" s="19"/>
      <c r="G23" s="19"/>
      <c r="H23" s="18"/>
      <c r="I23" s="18"/>
      <c r="J23" s="20"/>
      <c r="K23" s="21"/>
      <c r="L23" s="42"/>
      <c r="M23" s="42"/>
      <c r="N23" s="22"/>
      <c r="O23" s="23"/>
      <c r="P23" s="43"/>
    </row>
    <row r="24" spans="1:16" s="25" customFormat="1" ht="13.5" customHeight="1">
      <c r="A24" s="83">
        <v>1</v>
      </c>
      <c r="B24" s="85" t="s">
        <v>25</v>
      </c>
      <c r="C24" s="87">
        <v>202</v>
      </c>
      <c r="D24" s="99" t="s">
        <v>26</v>
      </c>
      <c r="E24" s="89" t="s">
        <v>27</v>
      </c>
      <c r="F24" s="74">
        <v>2</v>
      </c>
      <c r="G24" s="74"/>
      <c r="H24" s="76">
        <f>(F24+G24)*16</f>
        <v>32</v>
      </c>
      <c r="I24" s="76">
        <f>ROUND((H24*0.75),0)</f>
        <v>24</v>
      </c>
      <c r="J24" s="66" t="s">
        <v>28</v>
      </c>
      <c r="K24" s="78"/>
      <c r="L24" s="97" t="s">
        <v>29</v>
      </c>
      <c r="M24" s="91" t="s">
        <v>30</v>
      </c>
      <c r="N24" s="66" t="s">
        <v>31</v>
      </c>
      <c r="O24" s="68"/>
      <c r="P24" s="95" t="s">
        <v>32</v>
      </c>
    </row>
    <row r="25" spans="1:16" s="25" customFormat="1" ht="11.25" customHeight="1">
      <c r="A25" s="84"/>
      <c r="B25" s="86" t="s">
        <v>25</v>
      </c>
      <c r="C25" s="88">
        <v>202</v>
      </c>
      <c r="D25" s="100"/>
      <c r="E25" s="90"/>
      <c r="F25" s="75"/>
      <c r="G25" s="75"/>
      <c r="H25" s="77"/>
      <c r="I25" s="77"/>
      <c r="J25" s="67"/>
      <c r="K25" s="79"/>
      <c r="L25" s="98"/>
      <c r="M25" s="92"/>
      <c r="N25" s="67"/>
      <c r="O25" s="69"/>
      <c r="P25" s="96"/>
    </row>
    <row r="26" spans="1:16" s="25" customFormat="1" ht="11.25" customHeight="1">
      <c r="A26" s="83">
        <v>2</v>
      </c>
      <c r="B26" s="85" t="s">
        <v>33</v>
      </c>
      <c r="C26" s="87">
        <v>251</v>
      </c>
      <c r="D26" s="87" t="s">
        <v>58</v>
      </c>
      <c r="E26" s="89" t="s">
        <v>59</v>
      </c>
      <c r="F26" s="74">
        <v>2</v>
      </c>
      <c r="G26" s="74">
        <v>1</v>
      </c>
      <c r="H26" s="76">
        <f>(F26+G26)*16</f>
        <v>48</v>
      </c>
      <c r="I26" s="76">
        <f>ROUND((H26*0.75),0)</f>
        <v>36</v>
      </c>
      <c r="J26" s="66" t="s">
        <v>28</v>
      </c>
      <c r="K26" s="78"/>
      <c r="L26" s="45" t="s">
        <v>45</v>
      </c>
      <c r="M26" s="46" t="s">
        <v>60</v>
      </c>
      <c r="N26" s="66" t="s">
        <v>38</v>
      </c>
      <c r="O26" s="68"/>
      <c r="P26" s="95"/>
    </row>
    <row r="27" spans="1:16" s="25" customFormat="1" ht="11.25" customHeight="1">
      <c r="A27" s="84"/>
      <c r="B27" s="86" t="s">
        <v>33</v>
      </c>
      <c r="C27" s="88">
        <v>251</v>
      </c>
      <c r="D27" s="88" t="s">
        <v>58</v>
      </c>
      <c r="E27" s="90"/>
      <c r="F27" s="75"/>
      <c r="G27" s="75"/>
      <c r="H27" s="77"/>
      <c r="I27" s="77"/>
      <c r="J27" s="67"/>
      <c r="K27" s="79"/>
      <c r="L27" s="45" t="s">
        <v>39</v>
      </c>
      <c r="M27" s="46" t="s">
        <v>61</v>
      </c>
      <c r="N27" s="67"/>
      <c r="O27" s="69"/>
      <c r="P27" s="96"/>
    </row>
    <row r="28" spans="1:16" s="25" customFormat="1" ht="11.25" customHeight="1">
      <c r="A28" s="12"/>
      <c r="B28" s="72"/>
      <c r="C28" s="73"/>
      <c r="D28" s="32" t="s">
        <v>49</v>
      </c>
      <c r="E28" s="44"/>
      <c r="F28" s="12">
        <f>SUM(F24:F27)</f>
        <v>4</v>
      </c>
      <c r="G28" s="12">
        <f>SUM(G24:G27)</f>
        <v>1</v>
      </c>
      <c r="H28" s="12">
        <f>SUM(H24:H27)</f>
        <v>80</v>
      </c>
      <c r="I28" s="12">
        <f>SUM(I24:I27)</f>
        <v>60</v>
      </c>
      <c r="J28" s="34"/>
      <c r="K28" s="35">
        <f>SUM(K24:K25)</f>
        <v>0</v>
      </c>
      <c r="L28" s="36"/>
      <c r="M28" s="37"/>
      <c r="N28" s="38"/>
      <c r="O28" s="39"/>
      <c r="P28" s="40"/>
    </row>
    <row r="29" spans="1:16" s="25" customFormat="1" ht="13.5" customHeight="1">
      <c r="A29" s="16" t="s">
        <v>62</v>
      </c>
      <c r="B29" s="17"/>
      <c r="C29" s="17"/>
      <c r="D29" s="18"/>
      <c r="E29" s="18"/>
      <c r="F29" s="19"/>
      <c r="G29" s="19"/>
      <c r="H29" s="18"/>
      <c r="I29" s="18"/>
      <c r="J29" s="20"/>
      <c r="K29" s="21"/>
      <c r="L29" s="42"/>
      <c r="M29" s="42"/>
      <c r="N29" s="22"/>
      <c r="O29" s="23"/>
      <c r="P29" s="43"/>
    </row>
    <row r="30" spans="1:16" s="25" customFormat="1" ht="12.75" customHeight="1">
      <c r="A30" s="83">
        <v>1</v>
      </c>
      <c r="B30" s="85" t="s">
        <v>25</v>
      </c>
      <c r="C30" s="87">
        <v>202</v>
      </c>
      <c r="D30" s="99" t="s">
        <v>26</v>
      </c>
      <c r="E30" s="89" t="s">
        <v>27</v>
      </c>
      <c r="F30" s="74">
        <v>2</v>
      </c>
      <c r="G30" s="74"/>
      <c r="H30" s="76">
        <f>(F30+G30)*16</f>
        <v>32</v>
      </c>
      <c r="I30" s="76">
        <f>ROUND((H30*0.75),0)</f>
        <v>24</v>
      </c>
      <c r="J30" s="66" t="s">
        <v>28</v>
      </c>
      <c r="K30" s="78"/>
      <c r="L30" s="97" t="s">
        <v>29</v>
      </c>
      <c r="M30" s="91" t="s">
        <v>30</v>
      </c>
      <c r="N30" s="66" t="s">
        <v>31</v>
      </c>
      <c r="O30" s="68"/>
      <c r="P30" s="95" t="s">
        <v>32</v>
      </c>
    </row>
    <row r="31" spans="1:16" s="25" customFormat="1" ht="12.75" customHeight="1">
      <c r="A31" s="84"/>
      <c r="B31" s="86" t="s">
        <v>25</v>
      </c>
      <c r="C31" s="88">
        <v>202</v>
      </c>
      <c r="D31" s="100"/>
      <c r="E31" s="90"/>
      <c r="F31" s="75"/>
      <c r="G31" s="75"/>
      <c r="H31" s="77"/>
      <c r="I31" s="77"/>
      <c r="J31" s="67"/>
      <c r="K31" s="79"/>
      <c r="L31" s="98"/>
      <c r="M31" s="92"/>
      <c r="N31" s="67"/>
      <c r="O31" s="69"/>
      <c r="P31" s="96"/>
    </row>
    <row r="32" spans="1:16" s="25" customFormat="1" ht="11.25" customHeight="1">
      <c r="A32" s="83">
        <v>2</v>
      </c>
      <c r="B32" s="85" t="s">
        <v>63</v>
      </c>
      <c r="C32" s="87">
        <v>403</v>
      </c>
      <c r="D32" s="87" t="s">
        <v>64</v>
      </c>
      <c r="E32" s="89" t="s">
        <v>65</v>
      </c>
      <c r="F32" s="74">
        <v>3</v>
      </c>
      <c r="G32" s="74"/>
      <c r="H32" s="76">
        <f>(F32+G32)*16</f>
        <v>48</v>
      </c>
      <c r="I32" s="76">
        <f>ROUND((H32*0.75),0)</f>
        <v>36</v>
      </c>
      <c r="J32" s="66" t="s">
        <v>28</v>
      </c>
      <c r="K32" s="78"/>
      <c r="L32" s="26" t="s">
        <v>36</v>
      </c>
      <c r="M32" s="27" t="s">
        <v>66</v>
      </c>
      <c r="N32" s="66" t="s">
        <v>38</v>
      </c>
      <c r="O32" s="68"/>
      <c r="P32" s="28"/>
    </row>
    <row r="33" spans="1:16" s="25" customFormat="1" ht="11.25" customHeight="1">
      <c r="A33" s="84"/>
      <c r="B33" s="86" t="s">
        <v>63</v>
      </c>
      <c r="C33" s="88">
        <v>403</v>
      </c>
      <c r="D33" s="88" t="s">
        <v>64</v>
      </c>
      <c r="E33" s="90"/>
      <c r="F33" s="75"/>
      <c r="G33" s="75"/>
      <c r="H33" s="77"/>
      <c r="I33" s="77"/>
      <c r="J33" s="67"/>
      <c r="K33" s="79"/>
      <c r="L33" s="45" t="s">
        <v>47</v>
      </c>
      <c r="M33" s="46" t="s">
        <v>67</v>
      </c>
      <c r="N33" s="67"/>
      <c r="O33" s="69"/>
      <c r="P33" s="31" t="s">
        <v>41</v>
      </c>
    </row>
    <row r="34" spans="1:16" s="25" customFormat="1" ht="11.25" customHeight="1">
      <c r="A34" s="83">
        <v>3</v>
      </c>
      <c r="B34" s="85" t="s">
        <v>68</v>
      </c>
      <c r="C34" s="87">
        <v>406</v>
      </c>
      <c r="D34" s="87" t="s">
        <v>69</v>
      </c>
      <c r="E34" s="89" t="s">
        <v>70</v>
      </c>
      <c r="F34" s="74">
        <v>2</v>
      </c>
      <c r="G34" s="74"/>
      <c r="H34" s="76">
        <f>(F34+G34)*16</f>
        <v>32</v>
      </c>
      <c r="I34" s="76">
        <f>ROUND((H34*0.75),0)</f>
        <v>24</v>
      </c>
      <c r="J34" s="66" t="s">
        <v>28</v>
      </c>
      <c r="K34" s="78"/>
      <c r="L34" s="80" t="s">
        <v>45</v>
      </c>
      <c r="M34" s="64" t="s">
        <v>71</v>
      </c>
      <c r="N34" s="66" t="s">
        <v>38</v>
      </c>
      <c r="O34" s="68"/>
      <c r="P34" s="28"/>
    </row>
    <row r="35" spans="1:16" s="25" customFormat="1" ht="11.25" customHeight="1">
      <c r="A35" s="84"/>
      <c r="B35" s="86" t="s">
        <v>68</v>
      </c>
      <c r="C35" s="88">
        <v>406</v>
      </c>
      <c r="D35" s="88" t="s">
        <v>69</v>
      </c>
      <c r="E35" s="90"/>
      <c r="F35" s="75"/>
      <c r="G35" s="75"/>
      <c r="H35" s="77"/>
      <c r="I35" s="77"/>
      <c r="J35" s="67"/>
      <c r="K35" s="79"/>
      <c r="L35" s="81"/>
      <c r="M35" s="82"/>
      <c r="N35" s="67"/>
      <c r="O35" s="69"/>
      <c r="P35" s="31" t="s">
        <v>41</v>
      </c>
    </row>
    <row r="36" spans="1:16" s="25" customFormat="1" ht="11.25" customHeight="1">
      <c r="A36" s="12"/>
      <c r="B36" s="72"/>
      <c r="C36" s="73"/>
      <c r="D36" s="32" t="s">
        <v>49</v>
      </c>
      <c r="E36" s="44"/>
      <c r="F36" s="12">
        <f>SUM(F30:F35)</f>
        <v>7</v>
      </c>
      <c r="G36" s="12">
        <f>SUM(G30:G35)</f>
        <v>0</v>
      </c>
      <c r="H36" s="12">
        <f>SUM(H30:H35)</f>
        <v>112</v>
      </c>
      <c r="I36" s="12">
        <f>SUM(I30:I35)</f>
        <v>84</v>
      </c>
      <c r="J36" s="34"/>
      <c r="K36" s="35">
        <f>SUM(K30:K31)</f>
        <v>0</v>
      </c>
      <c r="L36" s="36"/>
      <c r="M36" s="37"/>
      <c r="N36" s="38"/>
      <c r="O36" s="39"/>
      <c r="P36" s="40"/>
    </row>
    <row r="37" spans="1:16" s="25" customFormat="1" ht="12" customHeight="1">
      <c r="A37" s="16" t="s">
        <v>72</v>
      </c>
      <c r="B37" s="47"/>
      <c r="C37" s="47"/>
      <c r="D37" s="18"/>
      <c r="E37" s="48"/>
      <c r="F37" s="19"/>
      <c r="G37" s="19"/>
      <c r="H37" s="18"/>
      <c r="I37" s="18"/>
      <c r="J37" s="20"/>
      <c r="K37" s="21"/>
      <c r="L37" s="42"/>
      <c r="M37" s="49"/>
      <c r="N37" s="22"/>
      <c r="O37" s="23"/>
      <c r="P37" s="43"/>
    </row>
    <row r="38" spans="1:16" s="25" customFormat="1" ht="12" customHeight="1">
      <c r="A38" s="83">
        <v>1</v>
      </c>
      <c r="B38" s="85" t="s">
        <v>25</v>
      </c>
      <c r="C38" s="87">
        <v>202</v>
      </c>
      <c r="D38" s="87" t="s">
        <v>26</v>
      </c>
      <c r="E38" s="89" t="s">
        <v>27</v>
      </c>
      <c r="F38" s="74">
        <v>2</v>
      </c>
      <c r="G38" s="74"/>
      <c r="H38" s="76">
        <f>(F38+G38)*16</f>
        <v>32</v>
      </c>
      <c r="I38" s="76">
        <f>ROUND((H38*0.75),0)</f>
        <v>24</v>
      </c>
      <c r="J38" s="66" t="s">
        <v>28</v>
      </c>
      <c r="K38" s="78"/>
      <c r="L38" s="50" t="s">
        <v>36</v>
      </c>
      <c r="M38" s="91" t="s">
        <v>73</v>
      </c>
      <c r="N38" s="93" t="s">
        <v>31</v>
      </c>
      <c r="O38" s="68"/>
      <c r="P38" s="95" t="s">
        <v>74</v>
      </c>
    </row>
    <row r="39" spans="1:16" s="25" customFormat="1" ht="12" customHeight="1">
      <c r="A39" s="84"/>
      <c r="B39" s="86" t="s">
        <v>25</v>
      </c>
      <c r="C39" s="88">
        <v>202</v>
      </c>
      <c r="D39" s="88" t="s">
        <v>26</v>
      </c>
      <c r="E39" s="90"/>
      <c r="F39" s="75"/>
      <c r="G39" s="75"/>
      <c r="H39" s="77"/>
      <c r="I39" s="77"/>
      <c r="J39" s="67"/>
      <c r="K39" s="79"/>
      <c r="L39" s="50" t="s">
        <v>75</v>
      </c>
      <c r="M39" s="92"/>
      <c r="N39" s="94"/>
      <c r="O39" s="69"/>
      <c r="P39" s="96"/>
    </row>
    <row r="40" spans="1:16" s="25" customFormat="1" ht="12" customHeight="1">
      <c r="A40" s="83">
        <v>2</v>
      </c>
      <c r="B40" s="85" t="s">
        <v>76</v>
      </c>
      <c r="C40" s="87">
        <v>403</v>
      </c>
      <c r="D40" s="87" t="s">
        <v>77</v>
      </c>
      <c r="E40" s="89" t="s">
        <v>78</v>
      </c>
      <c r="F40" s="74">
        <v>2</v>
      </c>
      <c r="G40" s="74"/>
      <c r="H40" s="76">
        <f>(F40+G40)*16</f>
        <v>32</v>
      </c>
      <c r="I40" s="76">
        <f>ROUND((H40*0.75),0)</f>
        <v>24</v>
      </c>
      <c r="J40" s="66" t="s">
        <v>28</v>
      </c>
      <c r="K40" s="78"/>
      <c r="L40" s="51" t="s">
        <v>45</v>
      </c>
      <c r="M40" s="27" t="s">
        <v>67</v>
      </c>
      <c r="N40" s="93" t="s">
        <v>38</v>
      </c>
      <c r="O40" s="68"/>
      <c r="P40" s="28"/>
    </row>
    <row r="41" spans="1:16" s="25" customFormat="1" ht="12" customHeight="1">
      <c r="A41" s="84"/>
      <c r="B41" s="86" t="s">
        <v>76</v>
      </c>
      <c r="C41" s="88">
        <v>403</v>
      </c>
      <c r="D41" s="88" t="s">
        <v>77</v>
      </c>
      <c r="E41" s="90"/>
      <c r="F41" s="75"/>
      <c r="G41" s="75"/>
      <c r="H41" s="77"/>
      <c r="I41" s="77"/>
      <c r="J41" s="67"/>
      <c r="K41" s="79"/>
      <c r="L41" s="51" t="s">
        <v>39</v>
      </c>
      <c r="M41" s="27" t="s">
        <v>66</v>
      </c>
      <c r="N41" s="94"/>
      <c r="O41" s="69"/>
      <c r="P41" s="31" t="s">
        <v>41</v>
      </c>
    </row>
    <row r="42" spans="1:16" s="25" customFormat="1" ht="12" customHeight="1">
      <c r="A42" s="12"/>
      <c r="B42" s="72"/>
      <c r="C42" s="73"/>
      <c r="D42" s="32" t="s">
        <v>49</v>
      </c>
      <c r="E42" s="44"/>
      <c r="F42" s="12">
        <f>SUM(F38:F41)</f>
        <v>4</v>
      </c>
      <c r="G42" s="12">
        <f>SUM(G38:G41)</f>
        <v>0</v>
      </c>
      <c r="H42" s="12">
        <f>SUM(H38:H41)</f>
        <v>64</v>
      </c>
      <c r="I42" s="12">
        <f>SUM(I38:I41)</f>
        <v>48</v>
      </c>
      <c r="J42" s="34"/>
      <c r="K42" s="35" t="e">
        <f>SUM(#REF!)</f>
        <v>#REF!</v>
      </c>
      <c r="L42" s="36"/>
      <c r="M42" s="37"/>
      <c r="N42" s="52"/>
      <c r="O42" s="39"/>
      <c r="P42" s="40"/>
    </row>
    <row r="43" spans="1:16" s="25" customFormat="1" ht="12" customHeight="1">
      <c r="A43" s="16" t="s">
        <v>79</v>
      </c>
      <c r="B43" s="47"/>
      <c r="C43" s="47"/>
      <c r="D43" s="18"/>
      <c r="E43" s="48"/>
      <c r="F43" s="19"/>
      <c r="G43" s="19"/>
      <c r="H43" s="18"/>
      <c r="I43" s="18"/>
      <c r="J43" s="20"/>
      <c r="K43" s="21"/>
      <c r="L43" s="42"/>
      <c r="M43" s="49"/>
      <c r="N43" s="53"/>
      <c r="O43" s="23"/>
      <c r="P43" s="43"/>
    </row>
    <row r="44" spans="1:16" s="25" customFormat="1" ht="12" customHeight="1">
      <c r="A44" s="83">
        <v>1</v>
      </c>
      <c r="B44" s="85" t="s">
        <v>25</v>
      </c>
      <c r="C44" s="87">
        <v>202</v>
      </c>
      <c r="D44" s="87" t="s">
        <v>26</v>
      </c>
      <c r="E44" s="89" t="s">
        <v>27</v>
      </c>
      <c r="F44" s="74">
        <v>2</v>
      </c>
      <c r="G44" s="74"/>
      <c r="H44" s="76">
        <f>(F44+G44)*16</f>
        <v>32</v>
      </c>
      <c r="I44" s="76">
        <f>ROUND((H44*0.75),0)</f>
        <v>24</v>
      </c>
      <c r="J44" s="66" t="s">
        <v>28</v>
      </c>
      <c r="K44" s="78"/>
      <c r="L44" s="50" t="s">
        <v>36</v>
      </c>
      <c r="M44" s="91" t="s">
        <v>73</v>
      </c>
      <c r="N44" s="93" t="s">
        <v>31</v>
      </c>
      <c r="O44" s="68"/>
      <c r="P44" s="95" t="s">
        <v>74</v>
      </c>
    </row>
    <row r="45" spans="1:16" s="25" customFormat="1" ht="12" customHeight="1">
      <c r="A45" s="84"/>
      <c r="B45" s="86" t="s">
        <v>25</v>
      </c>
      <c r="C45" s="88">
        <v>202</v>
      </c>
      <c r="D45" s="88" t="s">
        <v>26</v>
      </c>
      <c r="E45" s="90"/>
      <c r="F45" s="75"/>
      <c r="G45" s="75"/>
      <c r="H45" s="77"/>
      <c r="I45" s="77"/>
      <c r="J45" s="67"/>
      <c r="K45" s="79"/>
      <c r="L45" s="50" t="s">
        <v>75</v>
      </c>
      <c r="M45" s="92"/>
      <c r="N45" s="94"/>
      <c r="O45" s="69"/>
      <c r="P45" s="96"/>
    </row>
    <row r="46" spans="1:16" s="25" customFormat="1" ht="12" customHeight="1">
      <c r="A46" s="83">
        <v>2</v>
      </c>
      <c r="B46" s="85" t="s">
        <v>76</v>
      </c>
      <c r="C46" s="87">
        <v>403</v>
      </c>
      <c r="D46" s="87" t="s">
        <v>77</v>
      </c>
      <c r="E46" s="89" t="s">
        <v>78</v>
      </c>
      <c r="F46" s="74">
        <v>2</v>
      </c>
      <c r="G46" s="74"/>
      <c r="H46" s="76">
        <f>(F46+G46)*16</f>
        <v>32</v>
      </c>
      <c r="I46" s="76">
        <f>ROUND((H46*0.75),0)</f>
        <v>24</v>
      </c>
      <c r="J46" s="66" t="s">
        <v>28</v>
      </c>
      <c r="K46" s="78"/>
      <c r="L46" s="80" t="s">
        <v>47</v>
      </c>
      <c r="M46" s="64" t="s">
        <v>71</v>
      </c>
      <c r="N46" s="66" t="s">
        <v>38</v>
      </c>
      <c r="O46" s="68"/>
      <c r="P46" s="70" t="s">
        <v>80</v>
      </c>
    </row>
    <row r="47" spans="1:16" s="25" customFormat="1" ht="12" customHeight="1">
      <c r="A47" s="84"/>
      <c r="B47" s="86" t="s">
        <v>76</v>
      </c>
      <c r="C47" s="88">
        <v>403</v>
      </c>
      <c r="D47" s="88" t="s">
        <v>77</v>
      </c>
      <c r="E47" s="90"/>
      <c r="F47" s="75"/>
      <c r="G47" s="75"/>
      <c r="H47" s="77"/>
      <c r="I47" s="77"/>
      <c r="J47" s="67"/>
      <c r="K47" s="79"/>
      <c r="L47" s="81"/>
      <c r="M47" s="82"/>
      <c r="N47" s="67"/>
      <c r="O47" s="69"/>
      <c r="P47" s="71"/>
    </row>
    <row r="48" spans="1:16" s="25" customFormat="1" ht="12" customHeight="1">
      <c r="A48" s="83">
        <v>3</v>
      </c>
      <c r="B48" s="85" t="s">
        <v>81</v>
      </c>
      <c r="C48" s="87">
        <v>403</v>
      </c>
      <c r="D48" s="87" t="s">
        <v>82</v>
      </c>
      <c r="E48" s="89" t="s">
        <v>83</v>
      </c>
      <c r="F48" s="74">
        <v>2</v>
      </c>
      <c r="G48" s="74">
        <v>1</v>
      </c>
      <c r="H48" s="76">
        <f>(F48+G48)*16</f>
        <v>48</v>
      </c>
      <c r="I48" s="76">
        <f>ROUND((H48*0.75),0)</f>
        <v>36</v>
      </c>
      <c r="J48" s="66" t="s">
        <v>28</v>
      </c>
      <c r="K48" s="78"/>
      <c r="L48" s="80" t="s">
        <v>45</v>
      </c>
      <c r="M48" s="64" t="s">
        <v>73</v>
      </c>
      <c r="N48" s="66" t="s">
        <v>38</v>
      </c>
      <c r="O48" s="68"/>
      <c r="P48" s="70" t="s">
        <v>80</v>
      </c>
    </row>
    <row r="49" spans="1:16" s="25" customFormat="1" ht="12" customHeight="1">
      <c r="A49" s="84"/>
      <c r="B49" s="86" t="s">
        <v>81</v>
      </c>
      <c r="C49" s="88">
        <v>403</v>
      </c>
      <c r="D49" s="88" t="s">
        <v>82</v>
      </c>
      <c r="E49" s="90"/>
      <c r="F49" s="75"/>
      <c r="G49" s="75"/>
      <c r="H49" s="77"/>
      <c r="I49" s="77"/>
      <c r="J49" s="67"/>
      <c r="K49" s="79"/>
      <c r="L49" s="81"/>
      <c r="M49" s="65"/>
      <c r="N49" s="67"/>
      <c r="O49" s="69"/>
      <c r="P49" s="71"/>
    </row>
    <row r="50" spans="1:16" s="25" customFormat="1" ht="13.5" customHeight="1">
      <c r="A50" s="12"/>
      <c r="B50" s="72"/>
      <c r="C50" s="73"/>
      <c r="D50" s="32" t="s">
        <v>49</v>
      </c>
      <c r="E50" s="44"/>
      <c r="F50" s="12">
        <f>SUM(F44:F47)</f>
        <v>4</v>
      </c>
      <c r="G50" s="12">
        <f>SUM(G44:G47)</f>
        <v>0</v>
      </c>
      <c r="H50" s="12">
        <f>SUM(H44:H47)</f>
        <v>64</v>
      </c>
      <c r="I50" s="12">
        <f>SUM(I44:I47)</f>
        <v>48</v>
      </c>
      <c r="J50" s="34"/>
      <c r="K50" s="35" t="e">
        <f>SUM(#REF!)</f>
        <v>#REF!</v>
      </c>
      <c r="L50" s="36"/>
      <c r="M50" s="37"/>
      <c r="N50" s="38"/>
      <c r="O50" s="39"/>
      <c r="P50" s="40"/>
    </row>
    <row r="51" ht="3.75" customHeight="1"/>
    <row r="52" spans="1:16" s="59" customFormat="1" ht="12.75" customHeight="1">
      <c r="A52" s="56" t="s">
        <v>84</v>
      </c>
      <c r="B52" s="57"/>
      <c r="C52" s="58"/>
      <c r="F52" s="58"/>
      <c r="G52" s="55"/>
      <c r="L52" s="60" t="s">
        <v>85</v>
      </c>
      <c r="O52" s="60" t="s">
        <v>86</v>
      </c>
      <c r="P52" s="58"/>
    </row>
    <row r="53" spans="1:16" s="59" customFormat="1" ht="13.5">
      <c r="A53" s="57"/>
      <c r="B53" s="61" t="s">
        <v>87</v>
      </c>
      <c r="C53" s="58"/>
      <c r="F53" s="58"/>
      <c r="L53" s="58"/>
      <c r="O53" s="58"/>
      <c r="P53" s="58"/>
    </row>
    <row r="54" spans="1:16" s="59" customFormat="1" ht="13.5">
      <c r="A54" s="57"/>
      <c r="B54" s="62" t="s">
        <v>88</v>
      </c>
      <c r="C54" s="58"/>
      <c r="F54" s="58"/>
      <c r="L54" s="58"/>
      <c r="O54" s="58"/>
      <c r="P54" s="58"/>
    </row>
    <row r="55" spans="1:16" s="59" customFormat="1" ht="17.25" customHeight="1">
      <c r="A55" s="57"/>
      <c r="B55" s="63" t="s">
        <v>89</v>
      </c>
      <c r="C55" s="57"/>
      <c r="F55" s="57"/>
      <c r="P55" s="58"/>
    </row>
    <row r="56" spans="1:15" ht="13.5">
      <c r="A56" s="57"/>
      <c r="C56" s="58"/>
      <c r="D56" s="59"/>
      <c r="E56" s="59"/>
      <c r="F56" s="58"/>
      <c r="G56" s="59"/>
      <c r="L56" s="60" t="s">
        <v>90</v>
      </c>
      <c r="O56" s="60" t="s">
        <v>91</v>
      </c>
    </row>
  </sheetData>
  <sheetProtection/>
  <mergeCells count="255">
    <mergeCell ref="A5:A6"/>
    <mergeCell ref="B5:C5"/>
    <mergeCell ref="D5:D6"/>
    <mergeCell ref="E5:E6"/>
    <mergeCell ref="F5:G5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N12:N13"/>
    <mergeCell ref="O12:O13"/>
    <mergeCell ref="B14:C14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M20:M21"/>
    <mergeCell ref="N20:N21"/>
    <mergeCell ref="O20:O21"/>
    <mergeCell ref="B22:C22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N26:N27"/>
    <mergeCell ref="O26:O27"/>
    <mergeCell ref="P26:P27"/>
    <mergeCell ref="B28:C28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N32:N33"/>
    <mergeCell ref="O32:O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B36:C36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M38:M39"/>
    <mergeCell ref="N38:N39"/>
    <mergeCell ref="O38:O39"/>
    <mergeCell ref="P38:P39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N40:N41"/>
    <mergeCell ref="O40:O41"/>
    <mergeCell ref="B42:C42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6:L47"/>
    <mergeCell ref="M44:M45"/>
    <mergeCell ref="N44:N45"/>
    <mergeCell ref="O44:O45"/>
    <mergeCell ref="P44:P45"/>
    <mergeCell ref="A46:A47"/>
    <mergeCell ref="B46:B47"/>
    <mergeCell ref="C46:C47"/>
    <mergeCell ref="D46:D47"/>
    <mergeCell ref="E46:E47"/>
    <mergeCell ref="F48:F49"/>
    <mergeCell ref="G46:G47"/>
    <mergeCell ref="H46:H47"/>
    <mergeCell ref="I46:I47"/>
    <mergeCell ref="J46:J47"/>
    <mergeCell ref="K46:K47"/>
    <mergeCell ref="F46:F47"/>
    <mergeCell ref="L48:L49"/>
    <mergeCell ref="M46:M47"/>
    <mergeCell ref="N46:N47"/>
    <mergeCell ref="O46:O47"/>
    <mergeCell ref="P46:P47"/>
    <mergeCell ref="A48:A49"/>
    <mergeCell ref="B48:B49"/>
    <mergeCell ref="C48:C49"/>
    <mergeCell ref="D48:D49"/>
    <mergeCell ref="E48:E49"/>
    <mergeCell ref="M48:M49"/>
    <mergeCell ref="N48:N49"/>
    <mergeCell ref="O48:O49"/>
    <mergeCell ref="P48:P49"/>
    <mergeCell ref="B50:C50"/>
    <mergeCell ref="G48:G49"/>
    <mergeCell ref="H48:H49"/>
    <mergeCell ref="I48:I49"/>
    <mergeCell ref="J48:J49"/>
    <mergeCell ref="K48:K49"/>
  </mergeCells>
  <printOptions horizontalCentered="1"/>
  <pageMargins left="0.1968503937007874" right="0.1968503937007874" top="0.36" bottom="0.46" header="0.1968503937007874" footer="0.2362204724409449"/>
  <pageSetup horizontalDpi="600" verticalDpi="600" orientation="landscape" paperSize="9" r:id="rId3"/>
  <headerFooter alignWithMargins="0">
    <oddFooter>&amp;CPage &amp;P</oddFooter>
  </headerFooter>
  <rowBreaks count="1" manualBreakCount="1">
    <brk id="36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ThanhPV</dc:creator>
  <cp:keywords/>
  <dc:description/>
  <cp:lastModifiedBy>ThanhPV</cp:lastModifiedBy>
  <dcterms:created xsi:type="dcterms:W3CDTF">2012-06-17T09:57:19Z</dcterms:created>
  <dcterms:modified xsi:type="dcterms:W3CDTF">2012-06-18T01:03:53Z</dcterms:modified>
  <cp:category/>
  <cp:version/>
  <cp:contentType/>
  <cp:contentStatus/>
</cp:coreProperties>
</file>