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6" sheetId="1" r:id="rId1"/>
  </sheets>
  <definedNames>
    <definedName name="_xlnm.Print_Area" localSheetId="0">'Tuan 36'!$A$1:$O$52</definedName>
    <definedName name="_xlnm.Print_Titles" localSheetId="0">'Tuan 36'!$1:$6</definedName>
  </definedNames>
  <calcPr fullCalcOnLoad="1"/>
</workbook>
</file>

<file path=xl/sharedStrings.xml><?xml version="1.0" encoding="utf-8"?>
<sst xmlns="http://schemas.openxmlformats.org/spreadsheetml/2006/main" count="178" uniqueCount="88">
  <si>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</si>
  <si>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</si>
  <si>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</si>
  <si>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07/04/2014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13/04/2014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</si>
  <si>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</si>
  <si>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</si>
  <si>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</si>
  <si>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</si>
  <si>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</si>
  <si>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</si>
  <si>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</si>
  <si>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</si>
  <si>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</si>
  <si>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</si>
  <si>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</si>
  <si>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</si>
  <si>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</si>
  <si>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</si>
  <si>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</si>
  <si>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</si>
  <si>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</si>
  <si>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</si>
  <si>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</si>
  <si>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</si>
  <si>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 xml:space="preserve">ACC </t>
  </si>
  <si>
    <t>Kế toán tài chính 1</t>
  </si>
  <si>
    <t>TS. Nguyễn Phi Sơn</t>
  </si>
  <si>
    <t>Từ tuần 24 đến tuần 36</t>
  </si>
  <si>
    <t>Thứ 3</t>
  </si>
  <si>
    <t>GĐ: 401 
(182 NVL)</t>
  </si>
  <si>
    <t>Sinh viên Bằng 1 tất cả 
các ngành</t>
  </si>
  <si>
    <t>KẾT THÚC MÔN</t>
  </si>
  <si>
    <t>ENG</t>
  </si>
  <si>
    <t>Anh Ngữ Cao Cấp 2</t>
  </si>
  <si>
    <t>ThS. Nguyễn Thị Bích Giang</t>
  </si>
  <si>
    <t>Từ tuần 36 đến tuần 44</t>
  </si>
  <si>
    <t>Thứ 2</t>
  </si>
  <si>
    <t>Sinh viên Bằng 1 khối ngành Kinh tế</t>
  </si>
  <si>
    <t>MTH</t>
  </si>
  <si>
    <t>Toán cao cấp C</t>
  </si>
  <si>
    <t>ThS. Phan Quý</t>
  </si>
  <si>
    <t>Từ tuần 37 đến tuần 44</t>
  </si>
  <si>
    <t>Trừ SV Bằng 1 khối ngành 
Kinh tế</t>
  </si>
  <si>
    <t>ECO</t>
  </si>
  <si>
    <t>Căn bản kinh tế vĩ mô</t>
  </si>
  <si>
    <t>ThS. Hồ Nguyên Khoa</t>
  </si>
  <si>
    <t>IS</t>
  </si>
  <si>
    <t>Hệ thống thông tin kế toán</t>
  </si>
  <si>
    <t>ThS. Nguyễn Quang Ánh</t>
  </si>
  <si>
    <t>Thứ 6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</si>
  <si>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</si>
  <si>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</si>
  <si>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</si>
  <si>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</si>
  <si>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</si>
  <si>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</si>
  <si>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</si>
  <si>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</si>
  <si>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</si>
  <si>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</si>
  <si>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Thứ 7</t>
  </si>
  <si>
    <t>ThS. Đỗ Văn Tính</t>
  </si>
  <si>
    <t>GĐ: 501 
(182 NVL)</t>
  </si>
  <si>
    <t>FIN</t>
  </si>
  <si>
    <t>Quản trị tài chính 1</t>
  </si>
  <si>
    <t>ThS. Nguyễn Thị Minh Hà</t>
  </si>
  <si>
    <t>Thứ 5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</si>
  <si>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</si>
  <si>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</si>
  <si>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</si>
  <si>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Giao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</si>
  <si>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</si>
  <si>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CUL</t>
  </si>
  <si>
    <t>Cơ Sở Văn Hóa Việt Nam</t>
  </si>
  <si>
    <t>ThS. Nguyễn Thị Phương Thảo</t>
  </si>
  <si>
    <t>TS. Đoàn Tranh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</si>
  <si>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</si>
  <si>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</si>
  <si>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</si>
  <si>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</si>
  <si>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</si>
  <si>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</si>
  <si>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</si>
  <si>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</si>
  <si>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</si>
  <si>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</si>
  <si>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214 
(182 NVL)</t>
  </si>
  <si>
    <t>Phòng: 503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</si>
</sst>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right" vertical="center"/>
    </xf>
    <xf numFmtId="0" fontId="19" fillId="34" borderId="17" xfId="0" applyFont="1" applyFill="1" applyBorder="1" applyAlignment="1">
      <alignment horizontal="right" vertical="center"/>
    </xf>
    <xf numFmtId="0" fontId="19" fillId="34" borderId="19" xfId="0" applyFont="1" applyFill="1" applyBorder="1" applyAlignment="1">
      <alignment horizontal="left" vertical="center"/>
    </xf>
    <xf numFmtId="0" fontId="19" fillId="34" borderId="20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0" fontId="20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SheetLayoutView="100" zoomScalePageLayoutView="0" workbookViewId="0" topLeftCell="A1">
      <selection activeCell="M12" sqref="M12:M13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21.00390625" style="30" bestFit="1" customWidth="1"/>
    <col min="5" max="5" width="24.37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8.875" style="30" customWidth="1"/>
    <col min="11" max="11" width="6.75390625" style="30" hidden="1" customWidth="1"/>
    <col min="12" max="12" width="7.625" style="30" customWidth="1"/>
    <col min="13" max="13" width="13.00390625" style="30" customWidth="1"/>
    <col min="14" max="14" width="21.00390625" style="29" customWidth="1"/>
    <col min="15" max="15" width="5.375" style="29" customWidth="1"/>
    <col min="16" max="16384" width="9.00390625" style="30" customWidth="1"/>
  </cols>
  <sheetData>
    <row r="1" spans="1:15" s="2" customFormat="1" ht="20.25" customHeight="1">
      <c r="A1" s="36" t="s">
        <v>0</v>
      </c>
      <c r="B1" s="36"/>
      <c r="C1" s="36"/>
      <c r="D1" s="36"/>
      <c r="E1" s="37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23.25" customHeight="1">
      <c r="A2" s="36" t="s">
        <v>2</v>
      </c>
      <c r="B2" s="36"/>
      <c r="C2" s="36"/>
      <c r="D2" s="36"/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23.25" customHeight="1">
      <c r="A3" s="39" t="s">
        <v>4</v>
      </c>
      <c r="B3" s="39"/>
      <c r="C3" s="39"/>
      <c r="D3" s="39"/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41" t="s">
        <v>6</v>
      </c>
      <c r="B5" s="43" t="s">
        <v>7</v>
      </c>
      <c r="C5" s="43"/>
      <c r="D5" s="44" t="s">
        <v>8</v>
      </c>
      <c r="E5" s="44" t="s">
        <v>9</v>
      </c>
      <c r="F5" s="41" t="s">
        <v>10</v>
      </c>
      <c r="G5" s="46"/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44" t="s">
        <v>16</v>
      </c>
      <c r="N5" s="44" t="s">
        <v>17</v>
      </c>
      <c r="O5" s="44" t="s">
        <v>18</v>
      </c>
    </row>
    <row r="6" spans="1:15" s="7" customFormat="1" ht="23.25" customHeight="1">
      <c r="A6" s="42"/>
      <c r="B6" s="8" t="s">
        <v>19</v>
      </c>
      <c r="C6" s="8" t="s">
        <v>20</v>
      </c>
      <c r="D6" s="45"/>
      <c r="E6" s="45"/>
      <c r="F6" s="9" t="s">
        <v>21</v>
      </c>
      <c r="G6" s="9" t="s">
        <v>22</v>
      </c>
      <c r="H6" s="45"/>
      <c r="I6" s="45"/>
      <c r="J6" s="45"/>
      <c r="K6" s="45"/>
      <c r="L6" s="45"/>
      <c r="M6" s="45"/>
      <c r="N6" s="45"/>
      <c r="O6" s="45"/>
    </row>
    <row r="7" spans="1:15" s="16" customFormat="1" ht="24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4" customHeight="1">
      <c r="A8" s="47">
        <v>0</v>
      </c>
      <c r="B8" s="49" t="s">
        <v>24</v>
      </c>
      <c r="C8" s="51">
        <v>302</v>
      </c>
      <c r="D8" s="53" t="s">
        <v>25</v>
      </c>
      <c r="E8" s="53" t="s">
        <v>26</v>
      </c>
      <c r="F8" s="55">
        <v>2</v>
      </c>
      <c r="G8" s="57"/>
      <c r="H8" s="59">
        <f>(F8+G8)*15</f>
        <v>30</v>
      </c>
      <c r="I8" s="59">
        <f>ROUND((H8*0.75),0)</f>
        <v>23</v>
      </c>
      <c r="J8" s="61" t="s">
        <v>27</v>
      </c>
      <c r="K8" s="63"/>
      <c r="L8" s="55" t="s">
        <v>28</v>
      </c>
      <c r="M8" s="61" t="s">
        <v>29</v>
      </c>
      <c r="N8" s="65" t="s">
        <v>30</v>
      </c>
      <c r="O8" s="61" t="s">
        <v>31</v>
      </c>
    </row>
    <row r="9" spans="1:15" s="16" customFormat="1" ht="22.5" customHeight="1">
      <c r="A9" s="48"/>
      <c r="B9" s="50" t="s">
        <v>24</v>
      </c>
      <c r="C9" s="52">
        <v>302</v>
      </c>
      <c r="D9" s="54" t="s">
        <v>25</v>
      </c>
      <c r="E9" s="54"/>
      <c r="F9" s="56"/>
      <c r="G9" s="58"/>
      <c r="H9" s="60"/>
      <c r="I9" s="60"/>
      <c r="J9" s="62"/>
      <c r="K9" s="64"/>
      <c r="L9" s="56"/>
      <c r="M9" s="62"/>
      <c r="N9" s="66"/>
      <c r="O9" s="62"/>
    </row>
    <row r="10" spans="1:15" s="16" customFormat="1" ht="24" customHeight="1">
      <c r="A10" s="67">
        <v>1</v>
      </c>
      <c r="B10" s="69" t="s">
        <v>32</v>
      </c>
      <c r="C10" s="71">
        <v>302</v>
      </c>
      <c r="D10" s="73" t="s">
        <v>33</v>
      </c>
      <c r="E10" s="75" t="s">
        <v>34</v>
      </c>
      <c r="F10" s="77">
        <v>2</v>
      </c>
      <c r="G10" s="79"/>
      <c r="H10" s="81">
        <f>(F10+G10)*15</f>
        <v>30</v>
      </c>
      <c r="I10" s="81">
        <f>ROUND((H10*0.75),0)</f>
        <v>23</v>
      </c>
      <c r="J10" s="83" t="s">
        <v>35</v>
      </c>
      <c r="K10" s="85"/>
      <c r="L10" s="87" t="s">
        <v>36</v>
      </c>
      <c r="M10" s="83" t="s">
        <v>87</v>
      </c>
      <c r="N10" s="89" t="s">
        <v>37</v>
      </c>
      <c r="O10" s="91"/>
    </row>
    <row r="11" spans="1:15" s="16" customFormat="1" ht="24" customHeight="1">
      <c r="A11" s="68"/>
      <c r="B11" s="70" t="s">
        <v>32</v>
      </c>
      <c r="C11" s="72">
        <v>302</v>
      </c>
      <c r="D11" s="74" t="s">
        <v>33</v>
      </c>
      <c r="E11" s="76"/>
      <c r="F11" s="78"/>
      <c r="G11" s="80"/>
      <c r="H11" s="82"/>
      <c r="I11" s="82"/>
      <c r="J11" s="84"/>
      <c r="K11" s="86"/>
      <c r="L11" s="88"/>
      <c r="M11" s="84"/>
      <c r="N11" s="90"/>
      <c r="O11" s="92"/>
    </row>
    <row r="12" spans="1:15" s="16" customFormat="1" ht="24" customHeight="1">
      <c r="A12" s="93">
        <v>2</v>
      </c>
      <c r="B12" s="95" t="s">
        <v>38</v>
      </c>
      <c r="C12" s="97">
        <v>100</v>
      </c>
      <c r="D12" s="99" t="s">
        <v>39</v>
      </c>
      <c r="E12" s="101" t="s">
        <v>40</v>
      </c>
      <c r="F12" s="103">
        <v>2</v>
      </c>
      <c r="G12" s="103">
        <v>1</v>
      </c>
      <c r="H12" s="105">
        <f>(F12+G12)*15</f>
        <v>45</v>
      </c>
      <c r="I12" s="105">
        <f>ROUND((H12*0.75),0)</f>
        <v>34</v>
      </c>
      <c r="J12" s="107" t="s">
        <v>41</v>
      </c>
      <c r="K12" s="109"/>
      <c r="L12" s="111"/>
      <c r="M12" s="113"/>
      <c r="N12" s="115" t="s">
        <v>42</v>
      </c>
      <c r="O12" s="107"/>
    </row>
    <row r="13" spans="1:15" s="16" customFormat="1" ht="24" customHeight="1">
      <c r="A13" s="94"/>
      <c r="B13" s="96"/>
      <c r="C13" s="98"/>
      <c r="D13" s="100"/>
      <c r="E13" s="102"/>
      <c r="F13" s="104"/>
      <c r="G13" s="104"/>
      <c r="H13" s="106"/>
      <c r="I13" s="106"/>
      <c r="J13" s="108"/>
      <c r="K13" s="110"/>
      <c r="L13" s="112"/>
      <c r="M13" s="114"/>
      <c r="N13" s="116"/>
      <c r="O13" s="108"/>
    </row>
    <row r="14" spans="1:15" s="16" customFormat="1" ht="24" customHeight="1">
      <c r="A14" s="93">
        <v>3</v>
      </c>
      <c r="B14" s="95" t="s">
        <v>43</v>
      </c>
      <c r="C14" s="97">
        <v>152</v>
      </c>
      <c r="D14" s="99" t="s">
        <v>44</v>
      </c>
      <c r="E14" s="101" t="s">
        <v>45</v>
      </c>
      <c r="F14" s="103">
        <v>3</v>
      </c>
      <c r="G14" s="103"/>
      <c r="H14" s="105">
        <f>(F14+G14)*15</f>
        <v>45</v>
      </c>
      <c r="I14" s="105">
        <f>ROUND((H14*0.75),0)</f>
        <v>34</v>
      </c>
      <c r="J14" s="107" t="s">
        <v>35</v>
      </c>
      <c r="K14" s="109"/>
      <c r="L14" s="117" t="s">
        <v>36</v>
      </c>
      <c r="M14" s="107" t="s">
        <v>29</v>
      </c>
      <c r="N14" s="115" t="s">
        <v>42</v>
      </c>
      <c r="O14" s="107"/>
    </row>
    <row r="15" spans="1:15" s="16" customFormat="1" ht="24" customHeight="1">
      <c r="A15" s="94"/>
      <c r="B15" s="96" t="s">
        <v>43</v>
      </c>
      <c r="C15" s="98">
        <v>152</v>
      </c>
      <c r="D15" s="100" t="s">
        <v>44</v>
      </c>
      <c r="E15" s="102"/>
      <c r="F15" s="104"/>
      <c r="G15" s="104"/>
      <c r="H15" s="106"/>
      <c r="I15" s="106"/>
      <c r="J15" s="108"/>
      <c r="K15" s="110"/>
      <c r="L15" s="118"/>
      <c r="M15" s="108"/>
      <c r="N15" s="116"/>
      <c r="O15" s="108"/>
    </row>
    <row r="16" spans="1:15" s="16" customFormat="1" ht="24" customHeight="1">
      <c r="A16" s="119">
        <v>4</v>
      </c>
      <c r="B16" s="95" t="s">
        <v>46</v>
      </c>
      <c r="C16" s="97">
        <v>252</v>
      </c>
      <c r="D16" s="99" t="s">
        <v>47</v>
      </c>
      <c r="E16" s="101" t="s">
        <v>48</v>
      </c>
      <c r="F16" s="103">
        <v>2</v>
      </c>
      <c r="G16" s="121">
        <v>1</v>
      </c>
      <c r="H16" s="105">
        <f>(F16+G16)*15</f>
        <v>45</v>
      </c>
      <c r="I16" s="105">
        <f>ROUND((H16*0.75),0)</f>
        <v>34</v>
      </c>
      <c r="J16" s="107" t="s">
        <v>35</v>
      </c>
      <c r="K16" s="109"/>
      <c r="L16" s="91" t="s">
        <v>49</v>
      </c>
      <c r="M16" s="107" t="s">
        <v>29</v>
      </c>
      <c r="N16" s="123" t="s">
        <v>30</v>
      </c>
      <c r="O16" s="91"/>
    </row>
    <row r="17" spans="1:15" s="16" customFormat="1" ht="24" customHeight="1">
      <c r="A17" s="120"/>
      <c r="B17" s="96" t="s">
        <v>46</v>
      </c>
      <c r="C17" s="98">
        <v>252</v>
      </c>
      <c r="D17" s="100" t="s">
        <v>47</v>
      </c>
      <c r="E17" s="102"/>
      <c r="F17" s="104"/>
      <c r="G17" s="122"/>
      <c r="H17" s="106"/>
      <c r="I17" s="106"/>
      <c r="J17" s="108"/>
      <c r="K17" s="110"/>
      <c r="L17" s="92"/>
      <c r="M17" s="108"/>
      <c r="N17" s="124"/>
      <c r="O17" s="92"/>
    </row>
    <row r="18" spans="1:15" s="16" customFormat="1" ht="24" customHeight="1">
      <c r="A18" s="119">
        <v>5</v>
      </c>
      <c r="B18" s="95" t="s">
        <v>50</v>
      </c>
      <c r="C18" s="97">
        <v>302</v>
      </c>
      <c r="D18" s="99" t="s">
        <v>51</v>
      </c>
      <c r="E18" s="101" t="s">
        <v>52</v>
      </c>
      <c r="F18" s="103">
        <v>2</v>
      </c>
      <c r="G18" s="121"/>
      <c r="H18" s="105">
        <f>(F18+G18)*15</f>
        <v>30</v>
      </c>
      <c r="I18" s="105">
        <f>ROUND((H18*0.75),0)</f>
        <v>23</v>
      </c>
      <c r="J18" s="107" t="s">
        <v>53</v>
      </c>
      <c r="K18" s="109"/>
      <c r="L18" s="111"/>
      <c r="M18" s="113"/>
      <c r="N18" s="123" t="s">
        <v>30</v>
      </c>
      <c r="O18" s="91"/>
    </row>
    <row r="19" spans="1:15" s="16" customFormat="1" ht="24" customHeight="1">
      <c r="A19" s="120"/>
      <c r="B19" s="96" t="s">
        <v>50</v>
      </c>
      <c r="C19" s="98">
        <v>302</v>
      </c>
      <c r="D19" s="100" t="s">
        <v>51</v>
      </c>
      <c r="E19" s="102"/>
      <c r="F19" s="104"/>
      <c r="G19" s="122"/>
      <c r="H19" s="106"/>
      <c r="I19" s="106"/>
      <c r="J19" s="108"/>
      <c r="K19" s="110"/>
      <c r="L19" s="112"/>
      <c r="M19" s="114"/>
      <c r="N19" s="124"/>
      <c r="O19" s="92"/>
    </row>
    <row r="20" spans="1:15" s="16" customFormat="1" ht="24" customHeight="1">
      <c r="A20" s="93">
        <v>6</v>
      </c>
      <c r="B20" s="95" t="s">
        <v>54</v>
      </c>
      <c r="C20" s="97">
        <v>301</v>
      </c>
      <c r="D20" s="99" t="s">
        <v>55</v>
      </c>
      <c r="E20" s="101" t="s">
        <v>56</v>
      </c>
      <c r="F20" s="103">
        <v>2</v>
      </c>
      <c r="G20" s="121"/>
      <c r="H20" s="105">
        <f>(F20+G20)*15</f>
        <v>30</v>
      </c>
      <c r="I20" s="105">
        <f>ROUND((H20*0.75),0)</f>
        <v>23</v>
      </c>
      <c r="J20" s="107" t="s">
        <v>53</v>
      </c>
      <c r="K20" s="109"/>
      <c r="L20" s="111"/>
      <c r="M20" s="113"/>
      <c r="N20" s="123" t="s">
        <v>30</v>
      </c>
      <c r="O20" s="91"/>
    </row>
    <row r="21" spans="1:15" s="16" customFormat="1" ht="24" customHeight="1">
      <c r="A21" s="94"/>
      <c r="B21" s="96" t="s">
        <v>54</v>
      </c>
      <c r="C21" s="98">
        <v>301</v>
      </c>
      <c r="D21" s="100" t="s">
        <v>55</v>
      </c>
      <c r="E21" s="102"/>
      <c r="F21" s="104"/>
      <c r="G21" s="122"/>
      <c r="H21" s="106"/>
      <c r="I21" s="106"/>
      <c r="J21" s="108"/>
      <c r="K21" s="110"/>
      <c r="L21" s="112"/>
      <c r="M21" s="114"/>
      <c r="N21" s="124"/>
      <c r="O21" s="92"/>
    </row>
    <row r="22" spans="1:15" s="16" customFormat="1" ht="24" customHeight="1">
      <c r="A22" s="17"/>
      <c r="B22" s="125"/>
      <c r="C22" s="126"/>
      <c r="D22" s="18" t="s">
        <v>57</v>
      </c>
      <c r="E22" s="19"/>
      <c r="F22" s="17">
        <f>SUM(F10:F21)</f>
        <v>13</v>
      </c>
      <c r="G22" s="17">
        <f>SUM(G10:G21)</f>
        <v>2</v>
      </c>
      <c r="H22" s="17">
        <f>SUM(H12:H21)</f>
        <v>195</v>
      </c>
      <c r="I22" s="17">
        <f>SUM(I12:I21)</f>
        <v>148</v>
      </c>
      <c r="J22" s="20"/>
      <c r="K22" s="17">
        <f>SUM(K20:K21)</f>
        <v>0</v>
      </c>
      <c r="L22" s="21"/>
      <c r="M22" s="22"/>
      <c r="N22" s="17"/>
      <c r="O22" s="17"/>
    </row>
    <row r="23" spans="1:15" s="16" customFormat="1" ht="16.5" customHeight="1">
      <c r="A23" s="10" t="s">
        <v>58</v>
      </c>
      <c r="B23" s="23"/>
      <c r="C23" s="23"/>
      <c r="D23" s="12"/>
      <c r="E23" s="24"/>
      <c r="F23" s="14"/>
      <c r="G23" s="14"/>
      <c r="H23" s="13"/>
      <c r="I23" s="13"/>
      <c r="J23" s="12"/>
      <c r="K23" s="13"/>
      <c r="L23" s="13"/>
      <c r="M23" s="23"/>
      <c r="N23" s="14"/>
      <c r="O23" s="15"/>
    </row>
    <row r="24" spans="1:15" s="16" customFormat="1" ht="16.5" customHeight="1">
      <c r="A24" s="119">
        <v>1</v>
      </c>
      <c r="B24" s="95" t="s">
        <v>38</v>
      </c>
      <c r="C24" s="97">
        <v>100</v>
      </c>
      <c r="D24" s="99" t="s">
        <v>39</v>
      </c>
      <c r="E24" s="101" t="s">
        <v>59</v>
      </c>
      <c r="F24" s="103">
        <v>2</v>
      </c>
      <c r="G24" s="103">
        <v>1</v>
      </c>
      <c r="H24" s="105">
        <f>(F24+G24)*15</f>
        <v>45</v>
      </c>
      <c r="I24" s="105">
        <f>ROUND((H24*0.75),0)</f>
        <v>34</v>
      </c>
      <c r="J24" s="107" t="s">
        <v>35</v>
      </c>
      <c r="K24" s="109"/>
      <c r="L24" s="117" t="s">
        <v>49</v>
      </c>
      <c r="M24" s="107" t="s">
        <v>86</v>
      </c>
      <c r="N24" s="123" t="s">
        <v>30</v>
      </c>
      <c r="O24" s="127"/>
    </row>
    <row r="25" spans="1:15" s="16" customFormat="1" ht="16.5" customHeight="1">
      <c r="A25" s="120"/>
      <c r="B25" s="96" t="s">
        <v>38</v>
      </c>
      <c r="C25" s="98">
        <v>100</v>
      </c>
      <c r="D25" s="100" t="s">
        <v>39</v>
      </c>
      <c r="E25" s="102"/>
      <c r="F25" s="104"/>
      <c r="G25" s="104"/>
      <c r="H25" s="106"/>
      <c r="I25" s="106"/>
      <c r="J25" s="108"/>
      <c r="K25" s="110"/>
      <c r="L25" s="118"/>
      <c r="M25" s="108"/>
      <c r="N25" s="124"/>
      <c r="O25" s="128"/>
    </row>
    <row r="26" spans="1:15" s="16" customFormat="1" ht="16.5" customHeight="1">
      <c r="A26" s="119">
        <v>2</v>
      </c>
      <c r="B26" s="95" t="s">
        <v>43</v>
      </c>
      <c r="C26" s="97">
        <v>152</v>
      </c>
      <c r="D26" s="99" t="s">
        <v>44</v>
      </c>
      <c r="E26" s="101" t="s">
        <v>61</v>
      </c>
      <c r="F26" s="103">
        <v>3</v>
      </c>
      <c r="G26" s="103"/>
      <c r="H26" s="105">
        <f>(F26+G26)*15</f>
        <v>45</v>
      </c>
      <c r="I26" s="105">
        <f>ROUND((H26*0.75),0)</f>
        <v>34</v>
      </c>
      <c r="J26" s="107" t="s">
        <v>35</v>
      </c>
      <c r="K26" s="109"/>
      <c r="L26" s="117" t="s">
        <v>36</v>
      </c>
      <c r="M26" s="107" t="s">
        <v>62</v>
      </c>
      <c r="N26" s="123" t="s">
        <v>30</v>
      </c>
      <c r="O26" s="127"/>
    </row>
    <row r="27" spans="1:17" s="16" customFormat="1" ht="16.5" customHeight="1">
      <c r="A27" s="120"/>
      <c r="B27" s="96" t="s">
        <v>43</v>
      </c>
      <c r="C27" s="98">
        <v>152</v>
      </c>
      <c r="D27" s="100" t="s">
        <v>44</v>
      </c>
      <c r="E27" s="102"/>
      <c r="F27" s="104"/>
      <c r="G27" s="104"/>
      <c r="H27" s="106"/>
      <c r="I27" s="106"/>
      <c r="J27" s="108"/>
      <c r="K27" s="110"/>
      <c r="L27" s="118"/>
      <c r="M27" s="108"/>
      <c r="N27" s="124"/>
      <c r="O27" s="128"/>
      <c r="Q27" s="16">
        <f>13*350</f>
        <v>4550</v>
      </c>
    </row>
    <row r="28" spans="1:15" s="16" customFormat="1" ht="16.5" customHeight="1">
      <c r="A28" s="119">
        <v>3</v>
      </c>
      <c r="B28" s="95" t="s">
        <v>63</v>
      </c>
      <c r="C28" s="97">
        <v>301</v>
      </c>
      <c r="D28" s="99" t="s">
        <v>64</v>
      </c>
      <c r="E28" s="101" t="s">
        <v>65</v>
      </c>
      <c r="F28" s="103">
        <v>3</v>
      </c>
      <c r="G28" s="121"/>
      <c r="H28" s="105">
        <f>(F28+G28)*15</f>
        <v>45</v>
      </c>
      <c r="I28" s="105">
        <f>ROUND((H28*0.75),0)</f>
        <v>34</v>
      </c>
      <c r="J28" s="107" t="s">
        <v>35</v>
      </c>
      <c r="K28" s="109"/>
      <c r="L28" s="91" t="s">
        <v>66</v>
      </c>
      <c r="M28" s="107" t="s">
        <v>29</v>
      </c>
      <c r="N28" s="123" t="s">
        <v>30</v>
      </c>
      <c r="O28" s="107"/>
    </row>
    <row r="29" spans="1:15" s="16" customFormat="1" ht="16.5" customHeight="1">
      <c r="A29" s="120"/>
      <c r="B29" s="96" t="s">
        <v>63</v>
      </c>
      <c r="C29" s="98">
        <v>301</v>
      </c>
      <c r="D29" s="100" t="s">
        <v>64</v>
      </c>
      <c r="E29" s="102"/>
      <c r="F29" s="104"/>
      <c r="G29" s="122"/>
      <c r="H29" s="106"/>
      <c r="I29" s="106"/>
      <c r="J29" s="108"/>
      <c r="K29" s="110"/>
      <c r="L29" s="92"/>
      <c r="M29" s="108"/>
      <c r="N29" s="124"/>
      <c r="O29" s="108"/>
    </row>
    <row r="30" spans="1:15" s="16" customFormat="1" ht="16.5" customHeight="1">
      <c r="A30" s="119">
        <v>4</v>
      </c>
      <c r="B30" s="95" t="s">
        <v>50</v>
      </c>
      <c r="C30" s="97">
        <v>302</v>
      </c>
      <c r="D30" s="99" t="s">
        <v>51</v>
      </c>
      <c r="E30" s="101" t="s">
        <v>67</v>
      </c>
      <c r="F30" s="103">
        <v>2</v>
      </c>
      <c r="G30" s="121"/>
      <c r="H30" s="105">
        <f>(F30+G30)*15</f>
        <v>30</v>
      </c>
      <c r="I30" s="105">
        <f>ROUND((H30*0.75),0)</f>
        <v>23</v>
      </c>
      <c r="J30" s="107" t="s">
        <v>53</v>
      </c>
      <c r="K30" s="109"/>
      <c r="L30" s="111"/>
      <c r="M30" s="113"/>
      <c r="N30" s="123" t="s">
        <v>30</v>
      </c>
      <c r="O30" s="107"/>
    </row>
    <row r="31" spans="1:15" s="16" customFormat="1" ht="16.5" customHeight="1">
      <c r="A31" s="120"/>
      <c r="B31" s="96" t="s">
        <v>50</v>
      </c>
      <c r="C31" s="98">
        <v>302</v>
      </c>
      <c r="D31" s="100" t="s">
        <v>51</v>
      </c>
      <c r="E31" s="102"/>
      <c r="F31" s="104"/>
      <c r="G31" s="122"/>
      <c r="H31" s="106"/>
      <c r="I31" s="106"/>
      <c r="J31" s="108"/>
      <c r="K31" s="110"/>
      <c r="L31" s="112"/>
      <c r="M31" s="114"/>
      <c r="N31" s="124"/>
      <c r="O31" s="108"/>
    </row>
    <row r="32" spans="1:15" s="16" customFormat="1" ht="16.5" customHeight="1">
      <c r="A32" s="119">
        <v>5</v>
      </c>
      <c r="B32" s="95" t="s">
        <v>54</v>
      </c>
      <c r="C32" s="97">
        <v>301</v>
      </c>
      <c r="D32" s="99" t="s">
        <v>55</v>
      </c>
      <c r="E32" s="101" t="s">
        <v>68</v>
      </c>
      <c r="F32" s="103">
        <v>2</v>
      </c>
      <c r="G32" s="121"/>
      <c r="H32" s="105">
        <f>(F32+G32)*15</f>
        <v>30</v>
      </c>
      <c r="I32" s="105">
        <f>ROUND((H32*0.75),0)</f>
        <v>23</v>
      </c>
      <c r="J32" s="107" t="s">
        <v>53</v>
      </c>
      <c r="K32" s="109"/>
      <c r="L32" s="111"/>
      <c r="M32" s="113"/>
      <c r="N32" s="123" t="s">
        <v>30</v>
      </c>
      <c r="O32" s="107"/>
    </row>
    <row r="33" spans="1:15" s="16" customFormat="1" ht="16.5" customHeight="1">
      <c r="A33" s="120"/>
      <c r="B33" s="96" t="s">
        <v>54</v>
      </c>
      <c r="C33" s="98">
        <v>301</v>
      </c>
      <c r="D33" s="100" t="s">
        <v>55</v>
      </c>
      <c r="E33" s="102"/>
      <c r="F33" s="104"/>
      <c r="G33" s="122"/>
      <c r="H33" s="106"/>
      <c r="I33" s="106"/>
      <c r="J33" s="108"/>
      <c r="K33" s="110"/>
      <c r="L33" s="112"/>
      <c r="M33" s="114"/>
      <c r="N33" s="124"/>
      <c r="O33" s="108"/>
    </row>
    <row r="34" spans="1:15" s="16" customFormat="1" ht="16.5" customHeight="1">
      <c r="A34" s="17"/>
      <c r="B34" s="125"/>
      <c r="C34" s="126"/>
      <c r="D34" s="18" t="s">
        <v>57</v>
      </c>
      <c r="E34" s="18"/>
      <c r="F34" s="17">
        <f>SUM(F24:F33)</f>
        <v>12</v>
      </c>
      <c r="G34" s="17">
        <f>SUM(G24:G33)</f>
        <v>1</v>
      </c>
      <c r="H34" s="17">
        <f>SUM(H24:H33)</f>
        <v>195</v>
      </c>
      <c r="I34" s="17">
        <f>SUM(I24:I33)</f>
        <v>148</v>
      </c>
      <c r="J34" s="20"/>
      <c r="K34" s="17">
        <f>SUM(K26:K33)</f>
        <v>0</v>
      </c>
      <c r="L34" s="26"/>
      <c r="M34" s="27"/>
      <c r="N34" s="17"/>
      <c r="O34" s="17"/>
    </row>
    <row r="35" spans="1:15" s="16" customFormat="1" ht="16.5" customHeight="1">
      <c r="A35" s="10" t="s">
        <v>69</v>
      </c>
      <c r="B35" s="23"/>
      <c r="C35" s="23"/>
      <c r="D35" s="13"/>
      <c r="E35" s="24"/>
      <c r="F35" s="14"/>
      <c r="G35" s="14"/>
      <c r="H35" s="13"/>
      <c r="I35" s="13"/>
      <c r="J35" s="12"/>
      <c r="K35" s="13"/>
      <c r="L35" s="13"/>
      <c r="M35" s="23"/>
      <c r="N35" s="14"/>
      <c r="O35" s="15"/>
    </row>
    <row r="36" spans="1:15" s="16" customFormat="1" ht="16.5" customHeight="1">
      <c r="A36" s="119">
        <v>1</v>
      </c>
      <c r="B36" s="95" t="s">
        <v>38</v>
      </c>
      <c r="C36" s="97">
        <v>100</v>
      </c>
      <c r="D36" s="99" t="s">
        <v>39</v>
      </c>
      <c r="E36" s="101" t="s">
        <v>70</v>
      </c>
      <c r="F36" s="103">
        <v>2</v>
      </c>
      <c r="G36" s="103">
        <v>1</v>
      </c>
      <c r="H36" s="105">
        <f>(F36+G36)*15</f>
        <v>45</v>
      </c>
      <c r="I36" s="105">
        <f>ROUND((H36*0.75),0)</f>
        <v>34</v>
      </c>
      <c r="J36" s="107" t="s">
        <v>35</v>
      </c>
      <c r="K36" s="91"/>
      <c r="L36" s="117" t="s">
        <v>49</v>
      </c>
      <c r="M36" s="107" t="s">
        <v>71</v>
      </c>
      <c r="N36" s="123" t="s">
        <v>30</v>
      </c>
      <c r="O36" s="107"/>
    </row>
    <row r="37" spans="1:15" s="16" customFormat="1" ht="16.5" customHeight="1">
      <c r="A37" s="120"/>
      <c r="B37" s="96" t="s">
        <v>38</v>
      </c>
      <c r="C37" s="98">
        <v>100</v>
      </c>
      <c r="D37" s="100" t="s">
        <v>39</v>
      </c>
      <c r="E37" s="102"/>
      <c r="F37" s="104"/>
      <c r="G37" s="104"/>
      <c r="H37" s="106"/>
      <c r="I37" s="106"/>
      <c r="J37" s="108"/>
      <c r="K37" s="92"/>
      <c r="L37" s="118"/>
      <c r="M37" s="108"/>
      <c r="N37" s="124"/>
      <c r="O37" s="108"/>
    </row>
    <row r="38" spans="1:15" s="16" customFormat="1" ht="16.5" customHeight="1">
      <c r="A38" s="93">
        <v>2</v>
      </c>
      <c r="B38" s="95" t="s">
        <v>72</v>
      </c>
      <c r="C38" s="97">
        <v>251</v>
      </c>
      <c r="D38" s="99" t="s">
        <v>73</v>
      </c>
      <c r="E38" s="101" t="s">
        <v>74</v>
      </c>
      <c r="F38" s="103">
        <v>3</v>
      </c>
      <c r="G38" s="103"/>
      <c r="H38" s="105">
        <f>(F38+G38)*15</f>
        <v>45</v>
      </c>
      <c r="I38" s="105">
        <f>ROUND((H38*0.75),0)</f>
        <v>34</v>
      </c>
      <c r="J38" s="107" t="s">
        <v>35</v>
      </c>
      <c r="K38" s="91"/>
      <c r="L38" s="117" t="s">
        <v>36</v>
      </c>
      <c r="M38" s="107" t="s">
        <v>71</v>
      </c>
      <c r="N38" s="123" t="s">
        <v>30</v>
      </c>
      <c r="O38" s="107"/>
    </row>
    <row r="39" spans="1:15" s="16" customFormat="1" ht="16.5" customHeight="1">
      <c r="A39" s="94"/>
      <c r="B39" s="96" t="s">
        <v>72</v>
      </c>
      <c r="C39" s="98">
        <v>251</v>
      </c>
      <c r="D39" s="100" t="s">
        <v>73</v>
      </c>
      <c r="E39" s="102"/>
      <c r="F39" s="104"/>
      <c r="G39" s="104"/>
      <c r="H39" s="106"/>
      <c r="I39" s="106"/>
      <c r="J39" s="108"/>
      <c r="K39" s="92"/>
      <c r="L39" s="118"/>
      <c r="M39" s="108"/>
      <c r="N39" s="124"/>
      <c r="O39" s="108"/>
    </row>
    <row r="40" spans="1:15" s="16" customFormat="1" ht="16.5" customHeight="1">
      <c r="A40" s="93">
        <v>3</v>
      </c>
      <c r="B40" s="95" t="s">
        <v>63</v>
      </c>
      <c r="C40" s="97">
        <v>301</v>
      </c>
      <c r="D40" s="99" t="s">
        <v>64</v>
      </c>
      <c r="E40" s="101" t="s">
        <v>75</v>
      </c>
      <c r="F40" s="103">
        <v>3</v>
      </c>
      <c r="G40" s="121"/>
      <c r="H40" s="105">
        <f>(F40+G40)*15</f>
        <v>45</v>
      </c>
      <c r="I40" s="105">
        <f>ROUND((H40*0.75),0)</f>
        <v>34</v>
      </c>
      <c r="J40" s="107" t="s">
        <v>35</v>
      </c>
      <c r="K40" s="91"/>
      <c r="L40" s="25" t="s">
        <v>66</v>
      </c>
      <c r="M40" s="107" t="s">
        <v>71</v>
      </c>
      <c r="N40" s="123" t="s">
        <v>30</v>
      </c>
      <c r="O40" s="107"/>
    </row>
    <row r="41" spans="1:15" s="16" customFormat="1" ht="16.5" customHeight="1">
      <c r="A41" s="94"/>
      <c r="B41" s="96" t="s">
        <v>63</v>
      </c>
      <c r="C41" s="98">
        <v>301</v>
      </c>
      <c r="D41" s="100" t="s">
        <v>64</v>
      </c>
      <c r="E41" s="102"/>
      <c r="F41" s="104"/>
      <c r="G41" s="122"/>
      <c r="H41" s="106"/>
      <c r="I41" s="106"/>
      <c r="J41" s="108"/>
      <c r="K41" s="92"/>
      <c r="L41" s="25" t="s">
        <v>60</v>
      </c>
      <c r="M41" s="108"/>
      <c r="N41" s="124"/>
      <c r="O41" s="108"/>
    </row>
    <row r="42" spans="1:15" s="16" customFormat="1" ht="16.5" customHeight="1">
      <c r="A42" s="93">
        <v>4</v>
      </c>
      <c r="B42" s="95" t="s">
        <v>50</v>
      </c>
      <c r="C42" s="97">
        <v>302</v>
      </c>
      <c r="D42" s="99" t="s">
        <v>51</v>
      </c>
      <c r="E42" s="101" t="s">
        <v>67</v>
      </c>
      <c r="F42" s="103">
        <v>2</v>
      </c>
      <c r="G42" s="121"/>
      <c r="H42" s="105">
        <f>(F42+G42)*15</f>
        <v>30</v>
      </c>
      <c r="I42" s="105">
        <f>ROUND((H42*0.75),0)</f>
        <v>23</v>
      </c>
      <c r="J42" s="107" t="s">
        <v>53</v>
      </c>
      <c r="K42" s="91"/>
      <c r="L42" s="111"/>
      <c r="M42" s="113"/>
      <c r="N42" s="123" t="s">
        <v>30</v>
      </c>
      <c r="O42" s="107"/>
    </row>
    <row r="43" spans="1:15" s="16" customFormat="1" ht="16.5" customHeight="1">
      <c r="A43" s="94"/>
      <c r="B43" s="96" t="s">
        <v>50</v>
      </c>
      <c r="C43" s="98">
        <v>302</v>
      </c>
      <c r="D43" s="100" t="s">
        <v>51</v>
      </c>
      <c r="E43" s="102"/>
      <c r="F43" s="104"/>
      <c r="G43" s="122"/>
      <c r="H43" s="106"/>
      <c r="I43" s="106"/>
      <c r="J43" s="108"/>
      <c r="K43" s="92"/>
      <c r="L43" s="112"/>
      <c r="M43" s="114"/>
      <c r="N43" s="124"/>
      <c r="O43" s="108"/>
    </row>
    <row r="44" spans="1:15" s="16" customFormat="1" ht="16.5" customHeight="1">
      <c r="A44" s="93">
        <v>5</v>
      </c>
      <c r="B44" s="95" t="s">
        <v>54</v>
      </c>
      <c r="C44" s="97">
        <v>301</v>
      </c>
      <c r="D44" s="99" t="s">
        <v>55</v>
      </c>
      <c r="E44" s="101" t="s">
        <v>68</v>
      </c>
      <c r="F44" s="103">
        <v>2</v>
      </c>
      <c r="G44" s="121"/>
      <c r="H44" s="105">
        <f>(F44+G44)*15</f>
        <v>30</v>
      </c>
      <c r="I44" s="105">
        <f>ROUND((H44*0.75),0)</f>
        <v>23</v>
      </c>
      <c r="J44" s="107" t="s">
        <v>53</v>
      </c>
      <c r="K44" s="109"/>
      <c r="L44" s="111"/>
      <c r="M44" s="113"/>
      <c r="N44" s="123" t="s">
        <v>30</v>
      </c>
      <c r="O44" s="107"/>
    </row>
    <row r="45" spans="1:15" s="16" customFormat="1" ht="16.5" customHeight="1">
      <c r="A45" s="94"/>
      <c r="B45" s="96" t="s">
        <v>54</v>
      </c>
      <c r="C45" s="98">
        <v>301</v>
      </c>
      <c r="D45" s="100" t="s">
        <v>55</v>
      </c>
      <c r="E45" s="102"/>
      <c r="F45" s="104"/>
      <c r="G45" s="122"/>
      <c r="H45" s="106"/>
      <c r="I45" s="106"/>
      <c r="J45" s="108"/>
      <c r="K45" s="110"/>
      <c r="L45" s="112"/>
      <c r="M45" s="114"/>
      <c r="N45" s="124"/>
      <c r="O45" s="108"/>
    </row>
    <row r="46" spans="1:15" s="16" customFormat="1" ht="16.5" customHeight="1">
      <c r="A46" s="17"/>
      <c r="B46" s="125"/>
      <c r="C46" s="126"/>
      <c r="D46" s="18" t="s">
        <v>57</v>
      </c>
      <c r="E46" s="18"/>
      <c r="F46" s="17">
        <f>SUM(F36:F45)</f>
        <v>12</v>
      </c>
      <c r="G46" s="17">
        <f>SUM(G36:G45)</f>
        <v>1</v>
      </c>
      <c r="H46" s="17">
        <f>SUM(H36:H43)</f>
        <v>165</v>
      </c>
      <c r="I46" s="17">
        <f>SUM(I36:I43)</f>
        <v>125</v>
      </c>
      <c r="J46" s="20"/>
      <c r="K46" s="17">
        <f>SUM(K38:K43)</f>
        <v>0</v>
      </c>
      <c r="L46" s="28"/>
      <c r="M46" s="27"/>
      <c r="N46" s="17"/>
      <c r="O46" s="17"/>
    </row>
    <row r="47" spans="5:16" ht="3" customHeight="1">
      <c r="E47" s="31"/>
      <c r="P47" s="29"/>
    </row>
    <row r="48" spans="1:16" s="32" customFormat="1" ht="17.25" customHeight="1">
      <c r="A48" s="129" t="s">
        <v>76</v>
      </c>
      <c r="B48" s="129"/>
      <c r="C48" s="129"/>
      <c r="D48" s="129"/>
      <c r="E48" s="129"/>
      <c r="I48" s="130" t="s">
        <v>77</v>
      </c>
      <c r="J48" s="130"/>
      <c r="K48" s="130"/>
      <c r="L48" s="130"/>
      <c r="N48" s="130" t="s">
        <v>78</v>
      </c>
      <c r="O48" s="130"/>
      <c r="P48" s="33"/>
    </row>
    <row r="49" spans="1:16" s="32" customFormat="1" ht="15" customHeight="1">
      <c r="A49" s="34"/>
      <c r="B49" s="131" t="s">
        <v>79</v>
      </c>
      <c r="C49" s="131"/>
      <c r="D49" s="131"/>
      <c r="E49" s="131"/>
      <c r="F49" s="131"/>
      <c r="I49" s="132" t="s">
        <v>80</v>
      </c>
      <c r="J49" s="132"/>
      <c r="K49" s="132"/>
      <c r="L49" s="132"/>
      <c r="N49" s="132" t="s">
        <v>81</v>
      </c>
      <c r="O49" s="132"/>
      <c r="P49" s="35"/>
    </row>
    <row r="50" spans="1:16" s="32" customFormat="1" ht="17.25" customHeight="1">
      <c r="A50" s="34"/>
      <c r="B50" s="133" t="s">
        <v>82</v>
      </c>
      <c r="C50" s="133"/>
      <c r="D50" s="133"/>
      <c r="E50" s="133"/>
      <c r="F50" s="133"/>
      <c r="J50" s="34"/>
      <c r="L50" s="35"/>
      <c r="N50" s="34"/>
      <c r="O50" s="35"/>
      <c r="P50" s="35"/>
    </row>
    <row r="51" spans="1:16" s="32" customFormat="1" ht="17.25" customHeight="1">
      <c r="A51" s="34"/>
      <c r="B51" s="134" t="s">
        <v>83</v>
      </c>
      <c r="C51" s="134"/>
      <c r="D51" s="134"/>
      <c r="E51" s="134"/>
      <c r="F51" s="134"/>
      <c r="J51" s="34"/>
      <c r="L51" s="35"/>
      <c r="N51" s="34"/>
      <c r="O51" s="35"/>
      <c r="P51" s="35"/>
    </row>
    <row r="52" spans="1:15" s="32" customFormat="1" ht="19.5" customHeight="1">
      <c r="A52" s="34"/>
      <c r="I52" s="130" t="s">
        <v>84</v>
      </c>
      <c r="J52" s="130"/>
      <c r="K52" s="130"/>
      <c r="L52" s="130"/>
      <c r="N52" s="130" t="s">
        <v>85</v>
      </c>
      <c r="O52" s="130"/>
    </row>
    <row r="53" spans="1:16" ht="15.75" customHeight="1">
      <c r="A53" s="34"/>
      <c r="E53" s="31"/>
      <c r="I53" s="130"/>
      <c r="J53" s="130"/>
      <c r="K53" s="130"/>
      <c r="L53" s="130"/>
      <c r="M53" s="32"/>
      <c r="N53" s="130"/>
      <c r="O53" s="130"/>
      <c r="P53" s="33"/>
    </row>
  </sheetData>
  <sheetProtection/>
  <mergeCells count="288">
    <mergeCell ref="I53:L53"/>
    <mergeCell ref="N53:O53"/>
    <mergeCell ref="B49:F49"/>
    <mergeCell ref="I49:L49"/>
    <mergeCell ref="N49:O49"/>
    <mergeCell ref="B50:F50"/>
    <mergeCell ref="B51:F51"/>
    <mergeCell ref="I52:L52"/>
    <mergeCell ref="N52:O52"/>
    <mergeCell ref="M44:M45"/>
    <mergeCell ref="N44:N45"/>
    <mergeCell ref="O44:O45"/>
    <mergeCell ref="B46:C46"/>
    <mergeCell ref="A48:E48"/>
    <mergeCell ref="I48:L48"/>
    <mergeCell ref="N48:O48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J42:J43"/>
    <mergeCell ref="K42:K43"/>
    <mergeCell ref="L42:L43"/>
    <mergeCell ref="M42:M43"/>
    <mergeCell ref="N42:N43"/>
    <mergeCell ref="O42:O43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H40:H41"/>
    <mergeCell ref="I40:I41"/>
    <mergeCell ref="J40:J41"/>
    <mergeCell ref="K40:K41"/>
    <mergeCell ref="M40:M41"/>
    <mergeCell ref="N40:N41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G38:G39"/>
    <mergeCell ref="H38:H39"/>
    <mergeCell ref="I38:I39"/>
    <mergeCell ref="J38:J39"/>
    <mergeCell ref="K38:K39"/>
    <mergeCell ref="L38:L39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F36:F37"/>
    <mergeCell ref="G36:G37"/>
    <mergeCell ref="H36:H37"/>
    <mergeCell ref="I36:I37"/>
    <mergeCell ref="J36:J37"/>
    <mergeCell ref="K36:K37"/>
    <mergeCell ref="B34:C34"/>
    <mergeCell ref="A36:A37"/>
    <mergeCell ref="B36:B37"/>
    <mergeCell ref="C36:C37"/>
    <mergeCell ref="D36:D37"/>
    <mergeCell ref="E36:E37"/>
    <mergeCell ref="J32:J33"/>
    <mergeCell ref="K32:K33"/>
    <mergeCell ref="L32:L33"/>
    <mergeCell ref="M32:M33"/>
    <mergeCell ref="N32:N33"/>
    <mergeCell ref="O32:O33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H24:H25"/>
    <mergeCell ref="I24:I25"/>
    <mergeCell ref="J24:J25"/>
    <mergeCell ref="K24:K25"/>
    <mergeCell ref="N24:N25"/>
    <mergeCell ref="O24:O25"/>
    <mergeCell ref="L24:L25"/>
    <mergeCell ref="M24:M25"/>
    <mergeCell ref="N20:N21"/>
    <mergeCell ref="O20:O21"/>
    <mergeCell ref="B22:C22"/>
    <mergeCell ref="A24:A25"/>
    <mergeCell ref="B24:B25"/>
    <mergeCell ref="C24:C25"/>
    <mergeCell ref="D24:D25"/>
    <mergeCell ref="E24:E25"/>
    <mergeCell ref="F24:F25"/>
    <mergeCell ref="G24:G25"/>
    <mergeCell ref="H20:H21"/>
    <mergeCell ref="I20:I21"/>
    <mergeCell ref="J20:J21"/>
    <mergeCell ref="K20:K21"/>
    <mergeCell ref="L20:L21"/>
    <mergeCell ref="M20:M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16:J17"/>
    <mergeCell ref="K16:K17"/>
    <mergeCell ref="L16:L17"/>
    <mergeCell ref="M16:M17"/>
    <mergeCell ref="N16:N17"/>
    <mergeCell ref="O16:O17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45" bottom="0.46" header="0.2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2014-04-03T02:14:32Z</dcterms:created>
  <dcterms:modified xsi:type="dcterms:W3CDTF">2014-04-05T01:17:20Z</dcterms:modified>
  <cp:category/>
  <cp:version/>
  <cp:contentType/>
  <cp:contentStatus/>
</cp:coreProperties>
</file>