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0" sheetId="1" r:id="rId1"/>
  </sheets>
  <externalReferences>
    <externalReference r:id="rId4"/>
  </externalReferences>
  <definedNames>
    <definedName name="_xlnm.Print_Area" localSheetId="0">'Tuan 10'!$A$1:$O$32</definedName>
    <definedName name="_xlnm.Print_Titles" localSheetId="0">'Tuan 10'!$1:$6</definedName>
  </definedNames>
  <calcPr fullCalcOnLoad="1"/>
</workbook>
</file>

<file path=xl/sharedStrings.xml><?xml version="1.0" encoding="utf-8"?>
<sst xmlns="http://schemas.openxmlformats.org/spreadsheetml/2006/main" count="110" uniqueCount="70">
  <si>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</si>
  <si>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</si>
  <si>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</si>
  <si>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10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06/10/2014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10/2014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</si>
  <si>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</si>
  <si>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</si>
  <si>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</si>
  <si>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</si>
  <si>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</si>
  <si>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</si>
  <si>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</si>
  <si>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</si>
  <si>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</si>
  <si>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</si>
  <si>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</si>
  <si>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</si>
  <si>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</si>
  <si>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</si>
  <si>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</si>
  <si>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</si>
  <si>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</si>
  <si>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</si>
  <si>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</si>
  <si>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</si>
  <si>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 xml:space="preserve">ACC </t>
  </si>
  <si>
    <t>Kế toán tài chính 2</t>
  </si>
  <si>
    <t>TS. Nguyễn Phi Sơn</t>
  </si>
  <si>
    <t>Từ tuần 1 đến tuần 11</t>
  </si>
  <si>
    <t>Thứ 3</t>
  </si>
  <si>
    <t>GĐ: 501
(182 NVL)</t>
  </si>
  <si>
    <t>Sinh viên Bằng 1 tất cả các ngành</t>
  </si>
  <si>
    <t>Thứ 5</t>
  </si>
  <si>
    <t>MKT</t>
  </si>
  <si>
    <t>Tiếp thị căn bản</t>
  </si>
  <si>
    <t>ThS. Trần Thanh Hải</t>
  </si>
  <si>
    <t>Thứ 4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</si>
  <si>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</si>
  <si>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</si>
  <si>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</si>
  <si>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</si>
  <si>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</si>
  <si>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2</t>
  </si>
  <si>
    <t>KẾT THÚC MÔN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</si>
  <si>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</si>
  <si>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</si>
  <si>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</si>
  <si>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Sái Thị Lệ Thủy</t>
  </si>
  <si>
    <t>GĐ: 514 (182 NVL)</t>
  </si>
  <si>
    <t>GĐ: 513 (182 NVL)</t>
  </si>
  <si>
    <t>HRM</t>
  </si>
  <si>
    <t>Quản trị nhân lực</t>
  </si>
  <si>
    <t>ThS. Lê Hoàng Thiên Tân</t>
  </si>
  <si>
    <t>Thứ 7</t>
  </si>
  <si>
    <t>GĐ: 501 (182 NVL)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</si>
  <si>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</si>
  <si>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Tiếp thị du lịch</t>
  </si>
  <si>
    <t>ThS. Lê Hồng Vương</t>
  </si>
  <si>
    <t>Phòng: 801A 
(182 NVL)</t>
  </si>
  <si>
    <t>Quản trị nhân lực trong DL</t>
  </si>
  <si>
    <t>ThS. Nguyễn Công Minh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</si>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</sst>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0" xfId="0" applyFont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1.%20B19%20(Dot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Tuan 2"/>
      <sheetName val="Tuan 3"/>
      <sheetName val="Tuan 4"/>
      <sheetName val="Tuan 5"/>
      <sheetName val="Tuan 6"/>
      <sheetName val="Tuan 7"/>
      <sheetName val="Tuan 8"/>
      <sheetName val="Tuan 9"/>
      <sheetName val="Tuan 10"/>
      <sheetName val="TIEN DO"/>
      <sheetName val="LICH B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A22" sqref="A22:A23"/>
    </sheetView>
  </sheetViews>
  <sheetFormatPr defaultColWidth="9.00390625" defaultRowHeight="15.75"/>
  <cols>
    <col min="1" max="1" width="3.875" style="98" customWidth="1"/>
    <col min="2" max="2" width="4.50390625" style="98" bestFit="1" customWidth="1"/>
    <col min="3" max="3" width="4.25390625" style="98" bestFit="1" customWidth="1"/>
    <col min="4" max="4" width="24.25390625" style="99" customWidth="1"/>
    <col min="5" max="5" width="20.875" style="99" bestFit="1" customWidth="1"/>
    <col min="6" max="6" width="4.25390625" style="99" customWidth="1"/>
    <col min="7" max="7" width="3.75390625" style="99" customWidth="1"/>
    <col min="8" max="8" width="6.125" style="99" customWidth="1"/>
    <col min="9" max="9" width="6.375" style="99" customWidth="1"/>
    <col min="10" max="10" width="8.875" style="99" customWidth="1"/>
    <col min="11" max="11" width="6.75390625" style="99" hidden="1" customWidth="1"/>
    <col min="12" max="12" width="7.625" style="99" customWidth="1"/>
    <col min="13" max="13" width="14.00390625" style="99" customWidth="1"/>
    <col min="14" max="14" width="18.125" style="98" customWidth="1"/>
    <col min="15" max="15" width="7.875" style="98" customWidth="1"/>
    <col min="16" max="16384" width="9.00390625" style="99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6" s="27" customFormat="1" ht="19.5" customHeight="1">
      <c r="A8" s="28">
        <v>1</v>
      </c>
      <c r="B8" s="29" t="s">
        <v>24</v>
      </c>
      <c r="C8" s="30">
        <v>304</v>
      </c>
      <c r="D8" s="31" t="s">
        <v>25</v>
      </c>
      <c r="E8" s="32" t="s">
        <v>26</v>
      </c>
      <c r="F8" s="33">
        <v>3</v>
      </c>
      <c r="G8" s="33"/>
      <c r="H8" s="34">
        <f>(F8+G8)*15</f>
        <v>45</v>
      </c>
      <c r="I8" s="34">
        <f>ROUND((H8*0.75),0)</f>
        <v>34</v>
      </c>
      <c r="J8" s="35" t="s">
        <v>27</v>
      </c>
      <c r="K8" s="36"/>
      <c r="L8" s="37" t="s">
        <v>28</v>
      </c>
      <c r="M8" s="35" t="s">
        <v>29</v>
      </c>
      <c r="N8" s="38" t="s">
        <v>30</v>
      </c>
      <c r="O8" s="39"/>
      <c r="P8" s="27">
        <v>11</v>
      </c>
    </row>
    <row r="9" spans="1:15" s="27" customFormat="1" ht="19.5" customHeight="1">
      <c r="A9" s="40"/>
      <c r="B9" s="41" t="s">
        <v>24</v>
      </c>
      <c r="C9" s="42">
        <v>304</v>
      </c>
      <c r="D9" s="43"/>
      <c r="E9" s="44"/>
      <c r="F9" s="45"/>
      <c r="G9" s="45"/>
      <c r="H9" s="46"/>
      <c r="I9" s="46"/>
      <c r="J9" s="47"/>
      <c r="K9" s="48"/>
      <c r="L9" s="37" t="s">
        <v>31</v>
      </c>
      <c r="M9" s="47"/>
      <c r="N9" s="49"/>
      <c r="O9" s="50"/>
    </row>
    <row r="10" spans="1:15" s="27" customFormat="1" ht="19.5" customHeight="1">
      <c r="A10" s="51">
        <v>2</v>
      </c>
      <c r="B10" s="52" t="s">
        <v>32</v>
      </c>
      <c r="C10" s="53">
        <v>251</v>
      </c>
      <c r="D10" s="54" t="s">
        <v>33</v>
      </c>
      <c r="E10" s="55" t="s">
        <v>34</v>
      </c>
      <c r="F10" s="56">
        <v>3</v>
      </c>
      <c r="G10" s="56"/>
      <c r="H10" s="57">
        <f>(F10+G10)*15</f>
        <v>45</v>
      </c>
      <c r="I10" s="57">
        <f>ROUND((H10*0.75),0)</f>
        <v>34</v>
      </c>
      <c r="J10" s="39" t="s">
        <v>27</v>
      </c>
      <c r="K10" s="58"/>
      <c r="L10" s="59" t="s">
        <v>35</v>
      </c>
      <c r="M10" s="39" t="s">
        <v>29</v>
      </c>
      <c r="N10" s="60" t="s">
        <v>36</v>
      </c>
      <c r="O10" s="39"/>
    </row>
    <row r="11" spans="1:15" s="27" customFormat="1" ht="18" customHeight="1">
      <c r="A11" s="61"/>
      <c r="B11" s="62" t="s">
        <v>32</v>
      </c>
      <c r="C11" s="63">
        <v>251</v>
      </c>
      <c r="D11" s="64" t="s">
        <v>33</v>
      </c>
      <c r="E11" s="65"/>
      <c r="F11" s="66"/>
      <c r="G11" s="66"/>
      <c r="H11" s="67"/>
      <c r="I11" s="67"/>
      <c r="J11" s="50"/>
      <c r="K11" s="68"/>
      <c r="L11" s="69"/>
      <c r="M11" s="50"/>
      <c r="N11" s="70"/>
      <c r="O11" s="50"/>
    </row>
    <row r="12" spans="1:15" s="27" customFormat="1" ht="19.5" customHeight="1">
      <c r="A12" s="71">
        <v>3</v>
      </c>
      <c r="B12" s="52" t="s">
        <v>37</v>
      </c>
      <c r="C12" s="53">
        <v>151</v>
      </c>
      <c r="D12" s="54" t="s">
        <v>38</v>
      </c>
      <c r="E12" s="55" t="s">
        <v>39</v>
      </c>
      <c r="F12" s="56">
        <v>2</v>
      </c>
      <c r="G12" s="72">
        <v>1</v>
      </c>
      <c r="H12" s="57">
        <f>(F12+G12)*15</f>
        <v>45</v>
      </c>
      <c r="I12" s="57">
        <f>ROUND((H12*0.75),0)</f>
        <v>34</v>
      </c>
      <c r="J12" s="39" t="s">
        <v>40</v>
      </c>
      <c r="K12" s="58"/>
      <c r="L12" s="73" t="s">
        <v>41</v>
      </c>
      <c r="M12" s="39" t="s">
        <v>29</v>
      </c>
      <c r="N12" s="60" t="s">
        <v>36</v>
      </c>
      <c r="O12" s="74" t="s">
        <v>42</v>
      </c>
    </row>
    <row r="13" spans="1:15" s="27" customFormat="1" ht="19.5" customHeight="1">
      <c r="A13" s="75"/>
      <c r="B13" s="62" t="s">
        <v>37</v>
      </c>
      <c r="C13" s="63">
        <v>151</v>
      </c>
      <c r="D13" s="64" t="s">
        <v>38</v>
      </c>
      <c r="E13" s="65"/>
      <c r="F13" s="66"/>
      <c r="G13" s="76"/>
      <c r="H13" s="67"/>
      <c r="I13" s="67"/>
      <c r="J13" s="50"/>
      <c r="K13" s="68"/>
      <c r="L13" s="73" t="s">
        <v>43</v>
      </c>
      <c r="M13" s="50"/>
      <c r="N13" s="70"/>
      <c r="O13" s="77"/>
    </row>
    <row r="14" spans="1:15" s="27" customFormat="1" ht="16.5" customHeight="1">
      <c r="A14" s="78"/>
      <c r="B14" s="79"/>
      <c r="C14" s="80"/>
      <c r="D14" s="81" t="s">
        <v>44</v>
      </c>
      <c r="E14" s="82"/>
      <c r="F14" s="78">
        <f>SUM(F8:F13)</f>
        <v>8</v>
      </c>
      <c r="G14" s="78">
        <f>SUM(G8:G13)</f>
        <v>1</v>
      </c>
      <c r="H14" s="78">
        <f>SUM(H8:H13)</f>
        <v>135</v>
      </c>
      <c r="I14" s="78">
        <f>SUM(I8:I13)</f>
        <v>102</v>
      </c>
      <c r="J14" s="83"/>
      <c r="K14" s="78" t="e">
        <f>SUM(#REF!)</f>
        <v>#REF!</v>
      </c>
      <c r="L14" s="84"/>
      <c r="M14" s="85"/>
      <c r="N14" s="78"/>
      <c r="O14" s="78"/>
    </row>
    <row r="15" spans="1:15" s="27" customFormat="1" ht="19.5" customHeight="1">
      <c r="A15" s="21" t="s">
        <v>45</v>
      </c>
      <c r="B15" s="86"/>
      <c r="C15" s="86"/>
      <c r="D15" s="23"/>
      <c r="E15" s="87"/>
      <c r="F15" s="25"/>
      <c r="G15" s="25"/>
      <c r="H15" s="24"/>
      <c r="I15" s="24"/>
      <c r="J15" s="23"/>
      <c r="K15" s="24"/>
      <c r="L15" s="24"/>
      <c r="M15" s="86"/>
      <c r="N15" s="25"/>
      <c r="O15" s="26"/>
    </row>
    <row r="16" spans="1:15" s="27" customFormat="1" ht="19.5" customHeight="1">
      <c r="A16" s="71">
        <v>1</v>
      </c>
      <c r="B16" s="52" t="s">
        <v>32</v>
      </c>
      <c r="C16" s="53">
        <v>251</v>
      </c>
      <c r="D16" s="54" t="s">
        <v>33</v>
      </c>
      <c r="E16" s="55" t="s">
        <v>46</v>
      </c>
      <c r="F16" s="56">
        <v>3</v>
      </c>
      <c r="G16" s="56"/>
      <c r="H16" s="57">
        <f>(F16+G16)*15</f>
        <v>45</v>
      </c>
      <c r="I16" s="57">
        <f>ROUND((H16*0.75),0)</f>
        <v>34</v>
      </c>
      <c r="J16" s="39" t="s">
        <v>27</v>
      </c>
      <c r="K16" s="58"/>
      <c r="L16" s="73" t="s">
        <v>41</v>
      </c>
      <c r="M16" s="88" t="s">
        <v>47</v>
      </c>
      <c r="N16" s="89" t="s">
        <v>30</v>
      </c>
      <c r="O16" s="90"/>
    </row>
    <row r="17" spans="1:17" s="27" customFormat="1" ht="19.5" customHeight="1">
      <c r="A17" s="75"/>
      <c r="B17" s="62" t="s">
        <v>32</v>
      </c>
      <c r="C17" s="63">
        <v>251</v>
      </c>
      <c r="D17" s="64" t="s">
        <v>33</v>
      </c>
      <c r="E17" s="65"/>
      <c r="F17" s="66"/>
      <c r="G17" s="66"/>
      <c r="H17" s="67"/>
      <c r="I17" s="67"/>
      <c r="J17" s="50"/>
      <c r="K17" s="68"/>
      <c r="L17" s="73" t="s">
        <v>35</v>
      </c>
      <c r="M17" s="88" t="s">
        <v>48</v>
      </c>
      <c r="N17" s="91"/>
      <c r="O17" s="92"/>
      <c r="Q17" s="27">
        <f>13*350</f>
        <v>4550</v>
      </c>
    </row>
    <row r="18" spans="1:15" s="27" customFormat="1" ht="19.5" customHeight="1">
      <c r="A18" s="71">
        <v>2</v>
      </c>
      <c r="B18" s="52" t="s">
        <v>49</v>
      </c>
      <c r="C18" s="53">
        <v>301</v>
      </c>
      <c r="D18" s="54" t="s">
        <v>50</v>
      </c>
      <c r="E18" s="55" t="s">
        <v>51</v>
      </c>
      <c r="F18" s="56">
        <v>3</v>
      </c>
      <c r="G18" s="72"/>
      <c r="H18" s="57">
        <f>(F18+G18)*15</f>
        <v>45</v>
      </c>
      <c r="I18" s="57">
        <f>ROUND((H18*0.75),0)</f>
        <v>34</v>
      </c>
      <c r="J18" s="39" t="s">
        <v>27</v>
      </c>
      <c r="K18" s="58"/>
      <c r="L18" s="73" t="s">
        <v>28</v>
      </c>
      <c r="M18" s="88" t="s">
        <v>47</v>
      </c>
      <c r="N18" s="89" t="s">
        <v>30</v>
      </c>
      <c r="O18" s="39"/>
    </row>
    <row r="19" spans="1:15" s="27" customFormat="1" ht="19.5" customHeight="1">
      <c r="A19" s="75"/>
      <c r="B19" s="62" t="s">
        <v>49</v>
      </c>
      <c r="C19" s="63">
        <v>301</v>
      </c>
      <c r="D19" s="64" t="s">
        <v>50</v>
      </c>
      <c r="E19" s="65"/>
      <c r="F19" s="66"/>
      <c r="G19" s="76"/>
      <c r="H19" s="67"/>
      <c r="I19" s="67"/>
      <c r="J19" s="50"/>
      <c r="K19" s="68"/>
      <c r="L19" s="73" t="s">
        <v>52</v>
      </c>
      <c r="M19" s="88" t="s">
        <v>53</v>
      </c>
      <c r="N19" s="91"/>
      <c r="O19" s="50"/>
    </row>
    <row r="20" spans="1:15" s="27" customFormat="1" ht="17.25" customHeight="1">
      <c r="A20" s="78"/>
      <c r="B20" s="79"/>
      <c r="C20" s="80"/>
      <c r="D20" s="81" t="s">
        <v>44</v>
      </c>
      <c r="E20" s="81"/>
      <c r="F20" s="78">
        <f>SUM(F16:F19)</f>
        <v>6</v>
      </c>
      <c r="G20" s="78">
        <f>SUM(G16:G19)</f>
        <v>0</v>
      </c>
      <c r="H20" s="78">
        <f>SUM(H16:H19)</f>
        <v>90</v>
      </c>
      <c r="I20" s="78">
        <f>SUM(I16:I19)</f>
        <v>68</v>
      </c>
      <c r="J20" s="83"/>
      <c r="K20" s="78">
        <f>SUM(K16:K19)</f>
        <v>0</v>
      </c>
      <c r="L20" s="93"/>
      <c r="M20" s="94"/>
      <c r="N20" s="78"/>
      <c r="O20" s="78"/>
    </row>
    <row r="21" spans="1:15" s="27" customFormat="1" ht="25.5" customHeight="1">
      <c r="A21" s="21" t="s">
        <v>54</v>
      </c>
      <c r="B21" s="86"/>
      <c r="C21" s="86"/>
      <c r="D21" s="24"/>
      <c r="E21" s="87"/>
      <c r="F21" s="25"/>
      <c r="G21" s="25"/>
      <c r="H21" s="24"/>
      <c r="I21" s="24"/>
      <c r="J21" s="23"/>
      <c r="K21" s="24"/>
      <c r="L21" s="24"/>
      <c r="M21" s="86"/>
      <c r="N21" s="25"/>
      <c r="O21" s="26"/>
    </row>
    <row r="22" spans="1:15" s="27" customFormat="1" ht="18" customHeight="1">
      <c r="A22" s="51">
        <v>1</v>
      </c>
      <c r="B22" s="52" t="s">
        <v>32</v>
      </c>
      <c r="C22" s="53">
        <v>253</v>
      </c>
      <c r="D22" s="54" t="s">
        <v>55</v>
      </c>
      <c r="E22" s="55" t="s">
        <v>56</v>
      </c>
      <c r="F22" s="56">
        <v>3</v>
      </c>
      <c r="G22" s="56"/>
      <c r="H22" s="57">
        <f>(F22+G22)*15</f>
        <v>45</v>
      </c>
      <c r="I22" s="57">
        <f>ROUND((H22*0.75),0)</f>
        <v>34</v>
      </c>
      <c r="J22" s="39" t="s">
        <v>27</v>
      </c>
      <c r="K22" s="95"/>
      <c r="L22" s="73" t="s">
        <v>28</v>
      </c>
      <c r="M22" s="39" t="s">
        <v>57</v>
      </c>
      <c r="N22" s="89" t="s">
        <v>30</v>
      </c>
      <c r="O22" s="39"/>
    </row>
    <row r="23" spans="1:15" s="27" customFormat="1" ht="20.25" customHeight="1">
      <c r="A23" s="61"/>
      <c r="B23" s="62" t="s">
        <v>32</v>
      </c>
      <c r="C23" s="63">
        <v>253</v>
      </c>
      <c r="D23" s="64" t="s">
        <v>55</v>
      </c>
      <c r="E23" s="65"/>
      <c r="F23" s="66"/>
      <c r="G23" s="66"/>
      <c r="H23" s="67"/>
      <c r="I23" s="67"/>
      <c r="J23" s="50"/>
      <c r="K23" s="96"/>
      <c r="L23" s="73" t="s">
        <v>31</v>
      </c>
      <c r="M23" s="50"/>
      <c r="N23" s="91"/>
      <c r="O23" s="50"/>
    </row>
    <row r="24" spans="1:15" s="27" customFormat="1" ht="19.5" customHeight="1">
      <c r="A24" s="51">
        <v>2</v>
      </c>
      <c r="B24" s="52" t="s">
        <v>49</v>
      </c>
      <c r="C24" s="53">
        <v>303</v>
      </c>
      <c r="D24" s="54" t="s">
        <v>58</v>
      </c>
      <c r="E24" s="55" t="s">
        <v>59</v>
      </c>
      <c r="F24" s="56">
        <v>3</v>
      </c>
      <c r="G24" s="72"/>
      <c r="H24" s="57">
        <f>(F24+G24)*15</f>
        <v>45</v>
      </c>
      <c r="I24" s="57">
        <f>ROUND((H24*0.75),0)</f>
        <v>34</v>
      </c>
      <c r="J24" s="39" t="s">
        <v>27</v>
      </c>
      <c r="K24" s="95"/>
      <c r="L24" s="73" t="s">
        <v>35</v>
      </c>
      <c r="M24" s="39" t="s">
        <v>57</v>
      </c>
      <c r="N24" s="89" t="s">
        <v>30</v>
      </c>
      <c r="O24" s="39"/>
    </row>
    <row r="25" spans="1:15" s="27" customFormat="1" ht="18.75" customHeight="1">
      <c r="A25" s="61"/>
      <c r="B25" s="62" t="s">
        <v>49</v>
      </c>
      <c r="C25" s="63">
        <v>303</v>
      </c>
      <c r="D25" s="64" t="s">
        <v>58</v>
      </c>
      <c r="E25" s="65"/>
      <c r="F25" s="66"/>
      <c r="G25" s="76"/>
      <c r="H25" s="67"/>
      <c r="I25" s="67"/>
      <c r="J25" s="50"/>
      <c r="K25" s="96"/>
      <c r="L25" s="73" t="s">
        <v>43</v>
      </c>
      <c r="M25" s="50"/>
      <c r="N25" s="91"/>
      <c r="O25" s="50"/>
    </row>
    <row r="26" spans="1:15" s="27" customFormat="1" ht="18.75" customHeight="1">
      <c r="A26" s="78"/>
      <c r="B26" s="79"/>
      <c r="C26" s="80"/>
      <c r="D26" s="81" t="s">
        <v>44</v>
      </c>
      <c r="E26" s="81"/>
      <c r="F26" s="78">
        <f>SUM(F22:F25)</f>
        <v>6</v>
      </c>
      <c r="G26" s="78">
        <f>SUM(G22:G25)</f>
        <v>0</v>
      </c>
      <c r="H26" s="78">
        <f>SUM(H22:H25)</f>
        <v>90</v>
      </c>
      <c r="I26" s="78">
        <f>SUM(I22:I25)</f>
        <v>68</v>
      </c>
      <c r="J26" s="83"/>
      <c r="K26" s="78">
        <f>SUM(K22:K25)</f>
        <v>0</v>
      </c>
      <c r="L26" s="97"/>
      <c r="M26" s="94"/>
      <c r="N26" s="78"/>
      <c r="O26" s="78"/>
    </row>
    <row r="27" spans="5:16" ht="3" customHeight="1">
      <c r="E27" s="100"/>
      <c r="P27" s="98"/>
    </row>
    <row r="28" spans="1:16" s="102" customFormat="1" ht="17.25" customHeight="1">
      <c r="A28" s="101" t="s">
        <v>60</v>
      </c>
      <c r="B28" s="101"/>
      <c r="C28" s="101"/>
      <c r="D28" s="101"/>
      <c r="E28" s="101"/>
      <c r="I28" s="103" t="s">
        <v>61</v>
      </c>
      <c r="J28" s="103"/>
      <c r="K28" s="103"/>
      <c r="L28" s="103"/>
      <c r="N28" s="103" t="s">
        <v>62</v>
      </c>
      <c r="O28" s="103"/>
      <c r="P28" s="104"/>
    </row>
    <row r="29" spans="1:16" s="102" customFormat="1" ht="15" customHeight="1">
      <c r="A29" s="105"/>
      <c r="B29" s="106" t="s">
        <v>63</v>
      </c>
      <c r="C29" s="106"/>
      <c r="D29" s="106"/>
      <c r="E29" s="106"/>
      <c r="F29" s="106"/>
      <c r="I29" s="107" t="s">
        <v>64</v>
      </c>
      <c r="J29" s="107"/>
      <c r="K29" s="107"/>
      <c r="L29" s="107"/>
      <c r="N29" s="107" t="s">
        <v>65</v>
      </c>
      <c r="O29" s="107"/>
      <c r="P29" s="108"/>
    </row>
    <row r="30" spans="1:16" s="102" customFormat="1" ht="17.25" customHeight="1">
      <c r="A30" s="105"/>
      <c r="B30" s="109" t="s">
        <v>66</v>
      </c>
      <c r="C30" s="109"/>
      <c r="D30" s="109"/>
      <c r="E30" s="109"/>
      <c r="F30" s="109"/>
      <c r="J30" s="105"/>
      <c r="L30" s="108"/>
      <c r="N30" s="105"/>
      <c r="O30" s="108"/>
      <c r="P30" s="108"/>
    </row>
    <row r="31" spans="1:16" s="102" customFormat="1" ht="17.25" customHeight="1">
      <c r="A31" s="105"/>
      <c r="B31" s="110" t="s">
        <v>67</v>
      </c>
      <c r="C31" s="110"/>
      <c r="D31" s="110"/>
      <c r="E31" s="110"/>
      <c r="F31" s="110"/>
      <c r="J31" s="105"/>
      <c r="L31" s="108"/>
      <c r="N31" s="105"/>
      <c r="O31" s="108"/>
      <c r="P31" s="108"/>
    </row>
    <row r="32" spans="1:15" s="102" customFormat="1" ht="16.5" customHeight="1">
      <c r="A32" s="105"/>
      <c r="I32" s="103" t="s">
        <v>68</v>
      </c>
      <c r="J32" s="103"/>
      <c r="K32" s="103"/>
      <c r="L32" s="103"/>
      <c r="N32" s="103" t="s">
        <v>69</v>
      </c>
      <c r="O32" s="103"/>
    </row>
    <row r="33" spans="1:16" ht="15.75" customHeight="1">
      <c r="A33" s="105"/>
      <c r="E33" s="100"/>
      <c r="I33" s="103"/>
      <c r="J33" s="103"/>
      <c r="K33" s="103"/>
      <c r="L33" s="103"/>
      <c r="M33" s="102"/>
      <c r="N33" s="103"/>
      <c r="O33" s="103"/>
      <c r="P33" s="104"/>
    </row>
  </sheetData>
  <sheetProtection/>
  <mergeCells count="131">
    <mergeCell ref="I33:L33"/>
    <mergeCell ref="N33:O33"/>
    <mergeCell ref="B29:F29"/>
    <mergeCell ref="I29:L29"/>
    <mergeCell ref="N29:O29"/>
    <mergeCell ref="B30:F30"/>
    <mergeCell ref="B31:F31"/>
    <mergeCell ref="I32:L32"/>
    <mergeCell ref="N32:O32"/>
    <mergeCell ref="N24:N25"/>
    <mergeCell ref="O24:O25"/>
    <mergeCell ref="B26:C26"/>
    <mergeCell ref="A28:E28"/>
    <mergeCell ref="I28:L28"/>
    <mergeCell ref="N28:O28"/>
    <mergeCell ref="G24:G25"/>
    <mergeCell ref="H24:H25"/>
    <mergeCell ref="I24:I25"/>
    <mergeCell ref="J24:J25"/>
    <mergeCell ref="K24:K25"/>
    <mergeCell ref="M24:M25"/>
    <mergeCell ref="A24:A25"/>
    <mergeCell ref="B24:B25"/>
    <mergeCell ref="C24:C25"/>
    <mergeCell ref="D24:D25"/>
    <mergeCell ref="E24:E25"/>
    <mergeCell ref="F24:F25"/>
    <mergeCell ref="I22:I23"/>
    <mergeCell ref="J22:J23"/>
    <mergeCell ref="K22:K23"/>
    <mergeCell ref="M22:M23"/>
    <mergeCell ref="N22:N23"/>
    <mergeCell ref="O22:O23"/>
    <mergeCell ref="O18:O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G18:G19"/>
    <mergeCell ref="H18:H19"/>
    <mergeCell ref="I18:I19"/>
    <mergeCell ref="J18:J19"/>
    <mergeCell ref="K18:K19"/>
    <mergeCell ref="N18:N19"/>
    <mergeCell ref="A18:A19"/>
    <mergeCell ref="B18:B19"/>
    <mergeCell ref="C18:C19"/>
    <mergeCell ref="D18:D19"/>
    <mergeCell ref="E18:E19"/>
    <mergeCell ref="F18:F19"/>
    <mergeCell ref="H16:H17"/>
    <mergeCell ref="I16:I17"/>
    <mergeCell ref="J16:J17"/>
    <mergeCell ref="K16:K17"/>
    <mergeCell ref="N16:N17"/>
    <mergeCell ref="O16:O17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G12:G13"/>
    <mergeCell ref="H12:H13"/>
    <mergeCell ref="I12:I13"/>
    <mergeCell ref="J12:J13"/>
    <mergeCell ref="K12:K13"/>
    <mergeCell ref="M12:M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4" bottom="0.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2014-10-04T00:21:15Z</dcterms:created>
  <dcterms:modified xsi:type="dcterms:W3CDTF">2014-10-04T00:21:32Z</dcterms:modified>
  <cp:category/>
  <cp:version/>
  <cp:contentType/>
  <cp:contentStatus/>
</cp:coreProperties>
</file>