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1325" activeTab="0"/>
  </bookViews>
  <sheets>
    <sheet name="Tuan 35" sheetId="1" r:id="rId1"/>
  </sheets>
  <definedNames>
    <definedName name="_xlnm.Print_Area" localSheetId="0">'Tuan 35'!$A$1:$O$43</definedName>
    <definedName name="_xlnm.Print_Titles" localSheetId="0">'Tuan 35'!$1:$6</definedName>
  </definedNames>
  <calcPr fullCalcOnLoad="1"/>
</workbook>
</file>

<file path=xl/sharedStrings.xml><?xml version="1.0" encoding="utf-8"?>
<sst xmlns="http://schemas.openxmlformats.org/spreadsheetml/2006/main" count="158" uniqueCount="83">
  <si>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</si>
  <si>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</si>
  <si>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</si>
  <si>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35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30/03/2015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05</t>
    </r>
    <r>
      <rPr>
        <b/>
        <i/>
        <sz val="14"/>
        <color indexed="12"/>
        <rFont val="Times New Roman"/>
        <family val="1"/>
      </rPr>
      <t>/04/2015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</si>
  <si>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</si>
  <si>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</si>
  <si>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</si>
  <si>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</si>
  <si>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</si>
  <si>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</si>
  <si>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</si>
  <si>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</si>
  <si>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</si>
  <si>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</si>
  <si>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</si>
  <si>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</si>
  <si>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</si>
  <si>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</si>
  <si>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</si>
  <si>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</si>
  <si>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</si>
  <si>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</si>
  <si>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</si>
  <si>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</si>
  <si>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ENG</t>
  </si>
  <si>
    <t>Anh Ngữ cao cấp 2</t>
  </si>
  <si>
    <t>ThS. Nguyễn Thị Bích Giang</t>
  </si>
  <si>
    <t>Từ tuần 31 đến tuần 38</t>
  </si>
  <si>
    <t>Thứ 7</t>
  </si>
  <si>
    <r>
      <t xml:space="preserve">Chỉ sinh viên Bằng 1 khối ngành 
</t>
    </r>
    <r>
      <rPr>
        <b/>
        <sz val="10"/>
        <color indexed="10"/>
        <rFont val="Times New Roman"/>
        <family val="1"/>
      </rPr>
      <t>Kinh tế</t>
    </r>
  </si>
  <si>
    <t>COM</t>
  </si>
  <si>
    <t>Viết (tiếng Việt)</t>
  </si>
  <si>
    <t>ThS. Bùi Thị Kim Phượng</t>
  </si>
  <si>
    <t>Thứ 5</t>
  </si>
  <si>
    <t>GĐ: 507
(182 NVL)</t>
  </si>
  <si>
    <t>Sinh viên Bằng 1 tất cả các ngành</t>
  </si>
  <si>
    <t>DTE</t>
  </si>
  <si>
    <t>Kỹ năng xin việc</t>
  </si>
  <si>
    <t>ThS. Nguyễn Đình Bá</t>
  </si>
  <si>
    <t>Thứ 4</t>
  </si>
  <si>
    <t>GĐ: 414
(182 NVL)</t>
  </si>
  <si>
    <t>ACC</t>
  </si>
  <si>
    <t>Nguyên lý kế toán 2</t>
  </si>
  <si>
    <t>ThS. Thái Nữ Hạ Uyên</t>
  </si>
  <si>
    <t>Thứ 2</t>
  </si>
  <si>
    <t>GĐ: 414 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</si>
  <si>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</si>
  <si>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Thứ 6</t>
  </si>
  <si>
    <t>GĐ: 408 (182 NVL)</t>
  </si>
  <si>
    <t>MKT</t>
  </si>
  <si>
    <t>Tiếp thị căn bản</t>
  </si>
  <si>
    <t>ThS. Trần Nam Trang</t>
  </si>
  <si>
    <t>Thứ 3</t>
  </si>
  <si>
    <t>ECO</t>
  </si>
  <si>
    <t>Căn bản kinh tế vĩ mô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</si>
  <si>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</si>
  <si>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</si>
  <si>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GĐ: 501
(182 NVL)</t>
  </si>
  <si>
    <t>MTH</t>
  </si>
  <si>
    <t>Toán cao cấp C</t>
  </si>
  <si>
    <t>TS. Đặng Văn Cường</t>
  </si>
  <si>
    <t>ThS. Nguyễn Khánh Thu Hằng</t>
  </si>
  <si>
    <t>ThS. Phạm Thị Thu Hương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</si>
  <si>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</si>
  <si>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Nguyễn Thị Kim Bài</t>
  </si>
  <si>
    <t>GĐ: 413
(182 NVL)</t>
  </si>
  <si>
    <t>Kinh tế trong quản trị DV</t>
  </si>
  <si>
    <t>ThS. Cao Thị Cẩm Hương</t>
  </si>
  <si>
    <t>Phòng: 801B
(182 NVL)</t>
  </si>
  <si>
    <t>ThS. Lê Anh Tuấn</t>
  </si>
  <si>
    <t>CUL</t>
  </si>
  <si>
    <t>Cơ sở văn hóa Việt Nam</t>
  </si>
  <si>
    <t>ThS. Nguyễn Thị Phương Thảo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</si>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</sst>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33" borderId="19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left" vertical="center"/>
    </xf>
    <xf numFmtId="0" fontId="62" fillId="33" borderId="17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64" fillId="35" borderId="13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B1">
      <selection activeCell="M12" sqref="M12:M13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18.125" style="30" bestFit="1" customWidth="1"/>
    <col min="5" max="5" width="22.2539062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9.125" style="30" customWidth="1"/>
    <col min="11" max="11" width="6.75390625" style="30" hidden="1" customWidth="1"/>
    <col min="12" max="12" width="7.875" style="30" customWidth="1"/>
    <col min="13" max="13" width="12.75390625" style="30" customWidth="1"/>
    <col min="14" max="14" width="23.875" style="29" customWidth="1"/>
    <col min="15" max="15" width="7.75390625" style="29" customWidth="1"/>
    <col min="16" max="16384" width="9.00390625" style="30" customWidth="1"/>
  </cols>
  <sheetData>
    <row r="1" spans="1:15" s="1" customFormat="1" ht="20.25" customHeight="1">
      <c r="A1" s="36" t="s">
        <v>0</v>
      </c>
      <c r="B1" s="36"/>
      <c r="C1" s="36"/>
      <c r="D1" s="36"/>
      <c r="E1" s="37" t="s">
        <v>1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23.25" customHeight="1">
      <c r="A2" s="36" t="s">
        <v>2</v>
      </c>
      <c r="B2" s="36"/>
      <c r="C2" s="36"/>
      <c r="D2" s="36"/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" customFormat="1" ht="23.25" customHeight="1">
      <c r="A3" s="39" t="s">
        <v>4</v>
      </c>
      <c r="B3" s="39"/>
      <c r="C3" s="39"/>
      <c r="D3" s="39"/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41" t="s">
        <v>6</v>
      </c>
      <c r="B5" s="43" t="s">
        <v>7</v>
      </c>
      <c r="C5" s="43"/>
      <c r="D5" s="44" t="s">
        <v>8</v>
      </c>
      <c r="E5" s="44" t="s">
        <v>9</v>
      </c>
      <c r="F5" s="41" t="s">
        <v>10</v>
      </c>
      <c r="G5" s="46"/>
      <c r="H5" s="44" t="s">
        <v>11</v>
      </c>
      <c r="I5" s="44" t="s">
        <v>12</v>
      </c>
      <c r="J5" s="44" t="s">
        <v>13</v>
      </c>
      <c r="K5" s="44" t="s">
        <v>14</v>
      </c>
      <c r="L5" s="44" t="s">
        <v>15</v>
      </c>
      <c r="M5" s="44" t="s">
        <v>16</v>
      </c>
      <c r="N5" s="44" t="s">
        <v>17</v>
      </c>
      <c r="O5" s="44" t="s">
        <v>18</v>
      </c>
    </row>
    <row r="6" spans="1:15" s="7" customFormat="1" ht="15.75" customHeight="1">
      <c r="A6" s="42"/>
      <c r="B6" s="8" t="s">
        <v>19</v>
      </c>
      <c r="C6" s="8" t="s">
        <v>20</v>
      </c>
      <c r="D6" s="45"/>
      <c r="E6" s="45"/>
      <c r="F6" s="9" t="s">
        <v>21</v>
      </c>
      <c r="G6" s="9" t="s">
        <v>22</v>
      </c>
      <c r="H6" s="45"/>
      <c r="I6" s="45"/>
      <c r="J6" s="45"/>
      <c r="K6" s="45"/>
      <c r="L6" s="45"/>
      <c r="M6" s="45"/>
      <c r="N6" s="45"/>
      <c r="O6" s="45"/>
    </row>
    <row r="7" spans="1:15" s="15" customFormat="1" ht="21" customHeight="1">
      <c r="A7" s="47" t="s">
        <v>23</v>
      </c>
      <c r="B7" s="48"/>
      <c r="C7" s="48"/>
      <c r="D7" s="48"/>
      <c r="E7" s="48"/>
      <c r="F7" s="48"/>
      <c r="G7" s="48"/>
      <c r="H7" s="11"/>
      <c r="I7" s="11"/>
      <c r="J7" s="12"/>
      <c r="K7" s="11"/>
      <c r="L7" s="11"/>
      <c r="M7" s="11"/>
      <c r="N7" s="13"/>
      <c r="O7" s="14"/>
    </row>
    <row r="8" spans="1:15" s="15" customFormat="1" ht="15.75" customHeight="1">
      <c r="A8" s="49">
        <v>1</v>
      </c>
      <c r="B8" s="51" t="s">
        <v>24</v>
      </c>
      <c r="C8" s="53">
        <v>302</v>
      </c>
      <c r="D8" s="53" t="s">
        <v>25</v>
      </c>
      <c r="E8" s="55" t="s">
        <v>26</v>
      </c>
      <c r="F8" s="57">
        <v>2</v>
      </c>
      <c r="G8" s="57"/>
      <c r="H8" s="59">
        <f>(F8+G8)*15</f>
        <v>30</v>
      </c>
      <c r="I8" s="59">
        <f>ROUND((H8*0.75),0)</f>
        <v>23</v>
      </c>
      <c r="J8" s="61" t="s">
        <v>27</v>
      </c>
      <c r="K8" s="63"/>
      <c r="L8" s="108"/>
      <c r="M8" s="109"/>
      <c r="N8" s="65" t="s">
        <v>29</v>
      </c>
      <c r="O8" s="61"/>
    </row>
    <row r="9" spans="1:15" s="15" customFormat="1" ht="17.25" customHeight="1">
      <c r="A9" s="50"/>
      <c r="B9" s="52" t="s">
        <v>24</v>
      </c>
      <c r="C9" s="54">
        <v>302</v>
      </c>
      <c r="D9" s="54" t="s">
        <v>25</v>
      </c>
      <c r="E9" s="56"/>
      <c r="F9" s="58"/>
      <c r="G9" s="58"/>
      <c r="H9" s="60"/>
      <c r="I9" s="60"/>
      <c r="J9" s="62"/>
      <c r="K9" s="64"/>
      <c r="L9" s="110"/>
      <c r="M9" s="111"/>
      <c r="N9" s="66"/>
      <c r="O9" s="62"/>
    </row>
    <row r="10" spans="1:15" s="15" customFormat="1" ht="15.75" customHeight="1">
      <c r="A10" s="67">
        <v>2</v>
      </c>
      <c r="B10" s="69" t="s">
        <v>30</v>
      </c>
      <c r="C10" s="71">
        <v>102</v>
      </c>
      <c r="D10" s="71" t="s">
        <v>31</v>
      </c>
      <c r="E10" s="73" t="s">
        <v>32</v>
      </c>
      <c r="F10" s="75">
        <v>2</v>
      </c>
      <c r="G10" s="77"/>
      <c r="H10" s="79">
        <f>(F10+G10)*15</f>
        <v>30</v>
      </c>
      <c r="I10" s="79">
        <f>ROUND((H10*0.75),0)</f>
        <v>23</v>
      </c>
      <c r="J10" s="81" t="s">
        <v>27</v>
      </c>
      <c r="K10" s="83"/>
      <c r="L10" s="85" t="s">
        <v>33</v>
      </c>
      <c r="M10" s="81" t="s">
        <v>34</v>
      </c>
      <c r="N10" s="87" t="s">
        <v>35</v>
      </c>
      <c r="O10" s="85"/>
    </row>
    <row r="11" spans="1:15" s="15" customFormat="1" ht="15.75" customHeight="1">
      <c r="A11" s="68"/>
      <c r="B11" s="70" t="s">
        <v>30</v>
      </c>
      <c r="C11" s="72">
        <v>102</v>
      </c>
      <c r="D11" s="72" t="s">
        <v>31</v>
      </c>
      <c r="E11" s="74"/>
      <c r="F11" s="76"/>
      <c r="G11" s="78"/>
      <c r="H11" s="80"/>
      <c r="I11" s="80"/>
      <c r="J11" s="82"/>
      <c r="K11" s="84"/>
      <c r="L11" s="86"/>
      <c r="M11" s="82"/>
      <c r="N11" s="88"/>
      <c r="O11" s="86"/>
    </row>
    <row r="12" spans="1:15" s="15" customFormat="1" ht="15.75" customHeight="1">
      <c r="A12" s="67">
        <v>3</v>
      </c>
      <c r="B12" s="69" t="s">
        <v>36</v>
      </c>
      <c r="C12" s="71">
        <v>302</v>
      </c>
      <c r="D12" s="71" t="s">
        <v>37</v>
      </c>
      <c r="E12" s="73" t="s">
        <v>38</v>
      </c>
      <c r="F12" s="75">
        <v>2</v>
      </c>
      <c r="G12" s="57"/>
      <c r="H12" s="79">
        <f>(F12+G12)*15</f>
        <v>30</v>
      </c>
      <c r="I12" s="79">
        <f>ROUND((H12*0.75),0)</f>
        <v>23</v>
      </c>
      <c r="J12" s="81" t="s">
        <v>27</v>
      </c>
      <c r="K12" s="83"/>
      <c r="L12" s="89" t="s">
        <v>28</v>
      </c>
      <c r="M12" s="91" t="s">
        <v>40</v>
      </c>
      <c r="N12" s="87" t="s">
        <v>35</v>
      </c>
      <c r="O12" s="61"/>
    </row>
    <row r="13" spans="1:15" s="15" customFormat="1" ht="15.75" customHeight="1">
      <c r="A13" s="68"/>
      <c r="B13" s="70" t="s">
        <v>36</v>
      </c>
      <c r="C13" s="72">
        <v>302</v>
      </c>
      <c r="D13" s="72" t="s">
        <v>37</v>
      </c>
      <c r="E13" s="74"/>
      <c r="F13" s="76"/>
      <c r="G13" s="58"/>
      <c r="H13" s="80"/>
      <c r="I13" s="80"/>
      <c r="J13" s="82"/>
      <c r="K13" s="84"/>
      <c r="L13" s="90"/>
      <c r="M13" s="92"/>
      <c r="N13" s="88"/>
      <c r="O13" s="62"/>
    </row>
    <row r="14" spans="1:15" s="15" customFormat="1" ht="21.75" customHeight="1">
      <c r="A14" s="67">
        <v>4</v>
      </c>
      <c r="B14" s="69" t="s">
        <v>41</v>
      </c>
      <c r="C14" s="71">
        <v>202</v>
      </c>
      <c r="D14" s="71" t="s">
        <v>42</v>
      </c>
      <c r="E14" s="73" t="s">
        <v>43</v>
      </c>
      <c r="F14" s="75">
        <v>3</v>
      </c>
      <c r="G14" s="75"/>
      <c r="H14" s="79">
        <f>(F14+G14)*15</f>
        <v>45</v>
      </c>
      <c r="I14" s="79">
        <f>ROUND((H14*0.75),0)</f>
        <v>34</v>
      </c>
      <c r="J14" s="81" t="s">
        <v>27</v>
      </c>
      <c r="K14" s="83"/>
      <c r="L14" s="16" t="s">
        <v>44</v>
      </c>
      <c r="M14" s="17" t="s">
        <v>45</v>
      </c>
      <c r="N14" s="93" t="s">
        <v>46</v>
      </c>
      <c r="O14" s="81"/>
    </row>
    <row r="15" spans="1:15" s="15" customFormat="1" ht="21.75" customHeight="1">
      <c r="A15" s="68"/>
      <c r="B15" s="70" t="s">
        <v>41</v>
      </c>
      <c r="C15" s="72">
        <v>202</v>
      </c>
      <c r="D15" s="72" t="s">
        <v>42</v>
      </c>
      <c r="E15" s="74"/>
      <c r="F15" s="76"/>
      <c r="G15" s="76"/>
      <c r="H15" s="80"/>
      <c r="I15" s="80"/>
      <c r="J15" s="82"/>
      <c r="K15" s="84"/>
      <c r="L15" s="16" t="s">
        <v>47</v>
      </c>
      <c r="M15" s="17" t="s">
        <v>48</v>
      </c>
      <c r="N15" s="94"/>
      <c r="O15" s="82"/>
    </row>
    <row r="16" spans="1:15" s="15" customFormat="1" ht="15.75" customHeight="1">
      <c r="A16" s="67">
        <v>5</v>
      </c>
      <c r="B16" s="69" t="s">
        <v>49</v>
      </c>
      <c r="C16" s="71">
        <v>251</v>
      </c>
      <c r="D16" s="71" t="s">
        <v>50</v>
      </c>
      <c r="E16" s="73" t="s">
        <v>51</v>
      </c>
      <c r="F16" s="75">
        <v>3</v>
      </c>
      <c r="G16" s="75"/>
      <c r="H16" s="79">
        <f>(F16+G16)*15</f>
        <v>45</v>
      </c>
      <c r="I16" s="79">
        <f>ROUND((H16*0.75),0)</f>
        <v>34</v>
      </c>
      <c r="J16" s="81" t="s">
        <v>27</v>
      </c>
      <c r="K16" s="83"/>
      <c r="L16" s="85" t="s">
        <v>52</v>
      </c>
      <c r="M16" s="81" t="s">
        <v>40</v>
      </c>
      <c r="N16" s="93" t="s">
        <v>46</v>
      </c>
      <c r="O16" s="81"/>
    </row>
    <row r="17" spans="1:15" s="15" customFormat="1" ht="15.75" customHeight="1">
      <c r="A17" s="68"/>
      <c r="B17" s="70" t="s">
        <v>53</v>
      </c>
      <c r="C17" s="72">
        <v>152</v>
      </c>
      <c r="D17" s="72" t="s">
        <v>54</v>
      </c>
      <c r="E17" s="74"/>
      <c r="F17" s="76"/>
      <c r="G17" s="76"/>
      <c r="H17" s="80"/>
      <c r="I17" s="80"/>
      <c r="J17" s="82"/>
      <c r="K17" s="84"/>
      <c r="L17" s="86"/>
      <c r="M17" s="82"/>
      <c r="N17" s="94"/>
      <c r="O17" s="82"/>
    </row>
    <row r="18" spans="1:15" s="15" customFormat="1" ht="19.5" customHeight="1">
      <c r="A18" s="18"/>
      <c r="B18" s="95"/>
      <c r="C18" s="96"/>
      <c r="D18" s="19" t="s">
        <v>55</v>
      </c>
      <c r="E18" s="20"/>
      <c r="F18" s="21">
        <f>SUM(F8:F17)</f>
        <v>12</v>
      </c>
      <c r="G18" s="21">
        <f>SUM(G8:G17)</f>
        <v>0</v>
      </c>
      <c r="H18" s="18">
        <f>SUM(H10:H17)</f>
        <v>150</v>
      </c>
      <c r="I18" s="18">
        <f>SUM(I10:I17)</f>
        <v>114</v>
      </c>
      <c r="J18" s="22"/>
      <c r="K18" s="18">
        <f>SUM(K10:K11)</f>
        <v>0</v>
      </c>
      <c r="L18" s="23"/>
      <c r="M18" s="24"/>
      <c r="N18" s="18"/>
      <c r="O18" s="18"/>
    </row>
    <row r="19" spans="1:15" s="15" customFormat="1" ht="20.25" customHeight="1">
      <c r="A19" s="47" t="s">
        <v>56</v>
      </c>
      <c r="B19" s="48"/>
      <c r="C19" s="48"/>
      <c r="D19" s="48"/>
      <c r="E19" s="48"/>
      <c r="F19" s="13"/>
      <c r="G19" s="13"/>
      <c r="H19" s="11"/>
      <c r="I19" s="11"/>
      <c r="J19" s="12"/>
      <c r="K19" s="11"/>
      <c r="L19" s="11"/>
      <c r="M19" s="10"/>
      <c r="N19" s="13"/>
      <c r="O19" s="14"/>
    </row>
    <row r="20" spans="1:15" s="15" customFormat="1" ht="18.75" customHeight="1">
      <c r="A20" s="97">
        <v>1</v>
      </c>
      <c r="B20" s="69" t="s">
        <v>30</v>
      </c>
      <c r="C20" s="71">
        <v>102</v>
      </c>
      <c r="D20" s="71" t="s">
        <v>31</v>
      </c>
      <c r="E20" s="73" t="s">
        <v>32</v>
      </c>
      <c r="F20" s="75">
        <v>2</v>
      </c>
      <c r="G20" s="75"/>
      <c r="H20" s="79">
        <f>(F20+G20)*15</f>
        <v>30</v>
      </c>
      <c r="I20" s="79">
        <f>ROUND((H20*0.75),0)</f>
        <v>23</v>
      </c>
      <c r="J20" s="81" t="s">
        <v>27</v>
      </c>
      <c r="K20" s="83"/>
      <c r="L20" s="85" t="s">
        <v>44</v>
      </c>
      <c r="M20" s="81" t="s">
        <v>57</v>
      </c>
      <c r="N20" s="93" t="s">
        <v>35</v>
      </c>
      <c r="O20" s="99"/>
    </row>
    <row r="21" spans="1:15" s="15" customFormat="1" ht="15" customHeight="1">
      <c r="A21" s="98"/>
      <c r="B21" s="70" t="s">
        <v>30</v>
      </c>
      <c r="C21" s="72">
        <v>102</v>
      </c>
      <c r="D21" s="72" t="s">
        <v>31</v>
      </c>
      <c r="E21" s="74"/>
      <c r="F21" s="76"/>
      <c r="G21" s="76"/>
      <c r="H21" s="80"/>
      <c r="I21" s="80"/>
      <c r="J21" s="82"/>
      <c r="K21" s="84"/>
      <c r="L21" s="86"/>
      <c r="M21" s="82"/>
      <c r="N21" s="94"/>
      <c r="O21" s="100"/>
    </row>
    <row r="22" spans="1:15" s="15" customFormat="1" ht="18.75" customHeight="1">
      <c r="A22" s="97">
        <v>2</v>
      </c>
      <c r="B22" s="69" t="s">
        <v>58</v>
      </c>
      <c r="C22" s="71">
        <v>100</v>
      </c>
      <c r="D22" s="71" t="s">
        <v>59</v>
      </c>
      <c r="E22" s="73" t="s">
        <v>60</v>
      </c>
      <c r="F22" s="75">
        <v>2</v>
      </c>
      <c r="G22" s="75">
        <v>1</v>
      </c>
      <c r="H22" s="79">
        <f>(F22+G22)*15</f>
        <v>45</v>
      </c>
      <c r="I22" s="79">
        <f>ROUND((H22*0.75),0)</f>
        <v>34</v>
      </c>
      <c r="J22" s="81" t="s">
        <v>27</v>
      </c>
      <c r="K22" s="83"/>
      <c r="L22" s="16" t="s">
        <v>52</v>
      </c>
      <c r="M22" s="81" t="s">
        <v>57</v>
      </c>
      <c r="N22" s="93" t="s">
        <v>35</v>
      </c>
      <c r="O22" s="99"/>
    </row>
    <row r="23" spans="1:15" s="15" customFormat="1" ht="18.75" customHeight="1">
      <c r="A23" s="98"/>
      <c r="B23" s="70" t="s">
        <v>58</v>
      </c>
      <c r="C23" s="72">
        <v>100</v>
      </c>
      <c r="D23" s="72" t="s">
        <v>59</v>
      </c>
      <c r="E23" s="74"/>
      <c r="F23" s="76"/>
      <c r="G23" s="76"/>
      <c r="H23" s="80"/>
      <c r="I23" s="80"/>
      <c r="J23" s="82"/>
      <c r="K23" s="84"/>
      <c r="L23" s="16" t="s">
        <v>33</v>
      </c>
      <c r="M23" s="82"/>
      <c r="N23" s="94"/>
      <c r="O23" s="100"/>
    </row>
    <row r="24" spans="1:15" s="15" customFormat="1" ht="18" customHeight="1">
      <c r="A24" s="97">
        <v>3</v>
      </c>
      <c r="B24" s="69" t="s">
        <v>41</v>
      </c>
      <c r="C24" s="71">
        <v>202</v>
      </c>
      <c r="D24" s="71" t="s">
        <v>42</v>
      </c>
      <c r="E24" s="73" t="s">
        <v>61</v>
      </c>
      <c r="F24" s="75">
        <v>3</v>
      </c>
      <c r="G24" s="75"/>
      <c r="H24" s="79">
        <f>(F24+G24)*15</f>
        <v>45</v>
      </c>
      <c r="I24" s="79">
        <f>ROUND((H24*0.75),0)</f>
        <v>34</v>
      </c>
      <c r="J24" s="81" t="s">
        <v>27</v>
      </c>
      <c r="K24" s="83"/>
      <c r="L24" s="85" t="s">
        <v>47</v>
      </c>
      <c r="M24" s="81" t="s">
        <v>57</v>
      </c>
      <c r="N24" s="93" t="s">
        <v>35</v>
      </c>
      <c r="O24" s="81"/>
    </row>
    <row r="25" spans="1:15" s="15" customFormat="1" ht="18" customHeight="1">
      <c r="A25" s="98"/>
      <c r="B25" s="70" t="s">
        <v>41</v>
      </c>
      <c r="C25" s="72">
        <v>202</v>
      </c>
      <c r="D25" s="72" t="s">
        <v>42</v>
      </c>
      <c r="E25" s="74"/>
      <c r="F25" s="76"/>
      <c r="G25" s="76"/>
      <c r="H25" s="80"/>
      <c r="I25" s="80"/>
      <c r="J25" s="82"/>
      <c r="K25" s="84"/>
      <c r="L25" s="86"/>
      <c r="M25" s="82"/>
      <c r="N25" s="94"/>
      <c r="O25" s="82"/>
    </row>
    <row r="26" spans="1:17" s="15" customFormat="1" ht="18" customHeight="1">
      <c r="A26" s="97">
        <v>4</v>
      </c>
      <c r="B26" s="69" t="s">
        <v>53</v>
      </c>
      <c r="C26" s="71">
        <v>152</v>
      </c>
      <c r="D26" s="71" t="s">
        <v>54</v>
      </c>
      <c r="E26" s="73" t="s">
        <v>62</v>
      </c>
      <c r="F26" s="75">
        <v>3</v>
      </c>
      <c r="G26" s="75"/>
      <c r="H26" s="79">
        <f>(F26+G26)*15</f>
        <v>45</v>
      </c>
      <c r="I26" s="79">
        <f>ROUND((H26*0.75),0)</f>
        <v>34</v>
      </c>
      <c r="J26" s="81" t="s">
        <v>27</v>
      </c>
      <c r="K26" s="83"/>
      <c r="L26" s="101" t="s">
        <v>39</v>
      </c>
      <c r="M26" s="81" t="s">
        <v>57</v>
      </c>
      <c r="N26" s="93" t="s">
        <v>35</v>
      </c>
      <c r="O26" s="81"/>
      <c r="P26" s="15">
        <v>3</v>
      </c>
      <c r="Q26" s="15">
        <v>6</v>
      </c>
    </row>
    <row r="27" spans="1:15" s="15" customFormat="1" ht="18" customHeight="1">
      <c r="A27" s="98"/>
      <c r="B27" s="70" t="s">
        <v>53</v>
      </c>
      <c r="C27" s="72">
        <v>152</v>
      </c>
      <c r="D27" s="72" t="s">
        <v>54</v>
      </c>
      <c r="E27" s="74"/>
      <c r="F27" s="76"/>
      <c r="G27" s="76"/>
      <c r="H27" s="80"/>
      <c r="I27" s="80"/>
      <c r="J27" s="82"/>
      <c r="K27" s="84"/>
      <c r="L27" s="102"/>
      <c r="M27" s="82"/>
      <c r="N27" s="94"/>
      <c r="O27" s="82"/>
    </row>
    <row r="28" spans="1:15" s="15" customFormat="1" ht="21" customHeight="1">
      <c r="A28" s="18"/>
      <c r="B28" s="95"/>
      <c r="C28" s="96"/>
      <c r="D28" s="19" t="s">
        <v>55</v>
      </c>
      <c r="E28" s="19"/>
      <c r="F28" s="21">
        <f>SUM(F20:F27)</f>
        <v>10</v>
      </c>
      <c r="G28" s="21">
        <f>SUM(G20:G27)</f>
        <v>1</v>
      </c>
      <c r="H28" s="18">
        <f>SUM(H20:H27)</f>
        <v>165</v>
      </c>
      <c r="I28" s="18">
        <f>SUM(I20:I27)</f>
        <v>125</v>
      </c>
      <c r="J28" s="22"/>
      <c r="K28" s="18">
        <f>SUM(K22:K27)</f>
        <v>0</v>
      </c>
      <c r="L28" s="25"/>
      <c r="M28" s="26"/>
      <c r="N28" s="18"/>
      <c r="O28" s="18"/>
    </row>
    <row r="29" spans="1:15" s="15" customFormat="1" ht="25.5" customHeight="1">
      <c r="A29" s="47" t="s">
        <v>63</v>
      </c>
      <c r="B29" s="48"/>
      <c r="C29" s="48"/>
      <c r="D29" s="48"/>
      <c r="E29" s="48"/>
      <c r="F29" s="48"/>
      <c r="G29" s="13"/>
      <c r="H29" s="11"/>
      <c r="I29" s="11"/>
      <c r="J29" s="12"/>
      <c r="K29" s="11"/>
      <c r="L29" s="11"/>
      <c r="M29" s="10"/>
      <c r="N29" s="13"/>
      <c r="O29" s="14"/>
    </row>
    <row r="30" spans="1:15" s="15" customFormat="1" ht="18.75" customHeight="1">
      <c r="A30" s="97">
        <v>1</v>
      </c>
      <c r="B30" s="69" t="s">
        <v>30</v>
      </c>
      <c r="C30" s="71">
        <v>102</v>
      </c>
      <c r="D30" s="71" t="s">
        <v>31</v>
      </c>
      <c r="E30" s="73" t="s">
        <v>64</v>
      </c>
      <c r="F30" s="75">
        <v>2</v>
      </c>
      <c r="G30" s="101"/>
      <c r="H30" s="79">
        <f>(F30+G30)*15</f>
        <v>30</v>
      </c>
      <c r="I30" s="79">
        <f>ROUND((H30*0.75),0)</f>
        <v>23</v>
      </c>
      <c r="J30" s="81" t="s">
        <v>27</v>
      </c>
      <c r="K30" s="85"/>
      <c r="L30" s="101" t="s">
        <v>39</v>
      </c>
      <c r="M30" s="81" t="s">
        <v>65</v>
      </c>
      <c r="N30" s="93" t="s">
        <v>35</v>
      </c>
      <c r="O30" s="81"/>
    </row>
    <row r="31" spans="1:15" s="15" customFormat="1" ht="18.75" customHeight="1">
      <c r="A31" s="98"/>
      <c r="B31" s="70" t="s">
        <v>30</v>
      </c>
      <c r="C31" s="72">
        <v>102</v>
      </c>
      <c r="D31" s="72" t="s">
        <v>31</v>
      </c>
      <c r="E31" s="74"/>
      <c r="F31" s="76"/>
      <c r="G31" s="102"/>
      <c r="H31" s="80"/>
      <c r="I31" s="80"/>
      <c r="J31" s="82"/>
      <c r="K31" s="86"/>
      <c r="L31" s="102"/>
      <c r="M31" s="82"/>
      <c r="N31" s="94"/>
      <c r="O31" s="82"/>
    </row>
    <row r="32" spans="1:15" s="15" customFormat="1" ht="21" customHeight="1">
      <c r="A32" s="67">
        <v>2</v>
      </c>
      <c r="B32" s="69" t="s">
        <v>53</v>
      </c>
      <c r="C32" s="71">
        <v>303</v>
      </c>
      <c r="D32" s="71" t="s">
        <v>66</v>
      </c>
      <c r="E32" s="73" t="s">
        <v>67</v>
      </c>
      <c r="F32" s="75">
        <v>2</v>
      </c>
      <c r="G32" s="75"/>
      <c r="H32" s="79">
        <f>(F32+G32)*15</f>
        <v>30</v>
      </c>
      <c r="I32" s="79">
        <f>ROUND((H32*0.75),0)</f>
        <v>23</v>
      </c>
      <c r="J32" s="81" t="s">
        <v>27</v>
      </c>
      <c r="K32" s="85"/>
      <c r="L32" s="101" t="s">
        <v>47</v>
      </c>
      <c r="M32" s="81" t="s">
        <v>68</v>
      </c>
      <c r="N32" s="93" t="s">
        <v>35</v>
      </c>
      <c r="O32" s="81"/>
    </row>
    <row r="33" spans="1:15" s="15" customFormat="1" ht="20.25" customHeight="1">
      <c r="A33" s="68"/>
      <c r="B33" s="70" t="s">
        <v>53</v>
      </c>
      <c r="C33" s="72">
        <v>303</v>
      </c>
      <c r="D33" s="72" t="s">
        <v>66</v>
      </c>
      <c r="E33" s="74"/>
      <c r="F33" s="76"/>
      <c r="G33" s="76"/>
      <c r="H33" s="80"/>
      <c r="I33" s="80"/>
      <c r="J33" s="82"/>
      <c r="K33" s="86"/>
      <c r="L33" s="102"/>
      <c r="M33" s="82"/>
      <c r="N33" s="94"/>
      <c r="O33" s="82"/>
    </row>
    <row r="34" spans="1:15" s="15" customFormat="1" ht="20.25" customHeight="1">
      <c r="A34" s="67">
        <v>3</v>
      </c>
      <c r="B34" s="69" t="s">
        <v>41</v>
      </c>
      <c r="C34" s="71">
        <v>202</v>
      </c>
      <c r="D34" s="71" t="s">
        <v>42</v>
      </c>
      <c r="E34" s="73" t="s">
        <v>69</v>
      </c>
      <c r="F34" s="75">
        <v>3</v>
      </c>
      <c r="G34" s="101"/>
      <c r="H34" s="79">
        <f>(F34+G34)*15</f>
        <v>45</v>
      </c>
      <c r="I34" s="79">
        <f>ROUND((H34*0.75),0)</f>
        <v>34</v>
      </c>
      <c r="J34" s="81" t="s">
        <v>27</v>
      </c>
      <c r="K34" s="85"/>
      <c r="L34" s="27" t="s">
        <v>33</v>
      </c>
      <c r="M34" s="81" t="s">
        <v>68</v>
      </c>
      <c r="N34" s="93" t="s">
        <v>35</v>
      </c>
      <c r="O34" s="81"/>
    </row>
    <row r="35" spans="1:15" s="15" customFormat="1" ht="20.25" customHeight="1">
      <c r="A35" s="68"/>
      <c r="B35" s="70" t="s">
        <v>41</v>
      </c>
      <c r="C35" s="72">
        <v>202</v>
      </c>
      <c r="D35" s="72" t="s">
        <v>42</v>
      </c>
      <c r="E35" s="74"/>
      <c r="F35" s="76"/>
      <c r="G35" s="102"/>
      <c r="H35" s="80"/>
      <c r="I35" s="80"/>
      <c r="J35" s="82"/>
      <c r="K35" s="86"/>
      <c r="L35" s="27" t="s">
        <v>28</v>
      </c>
      <c r="M35" s="82"/>
      <c r="N35" s="94"/>
      <c r="O35" s="82"/>
    </row>
    <row r="36" spans="1:15" s="15" customFormat="1" ht="20.25" customHeight="1">
      <c r="A36" s="67">
        <v>4</v>
      </c>
      <c r="B36" s="69" t="s">
        <v>70</v>
      </c>
      <c r="C36" s="71">
        <v>251</v>
      </c>
      <c r="D36" s="71" t="s">
        <v>71</v>
      </c>
      <c r="E36" s="73" t="s">
        <v>72</v>
      </c>
      <c r="F36" s="75">
        <v>3</v>
      </c>
      <c r="G36" s="101"/>
      <c r="H36" s="79">
        <f>(F36+G36)*15</f>
        <v>45</v>
      </c>
      <c r="I36" s="79">
        <f>ROUND((H36*0.75),0)</f>
        <v>34</v>
      </c>
      <c r="J36" s="81" t="s">
        <v>27</v>
      </c>
      <c r="K36" s="85"/>
      <c r="L36" s="101" t="s">
        <v>52</v>
      </c>
      <c r="M36" s="81" t="s">
        <v>68</v>
      </c>
      <c r="N36" s="93" t="s">
        <v>35</v>
      </c>
      <c r="O36" s="81"/>
    </row>
    <row r="37" spans="1:15" s="15" customFormat="1" ht="20.25" customHeight="1">
      <c r="A37" s="68"/>
      <c r="B37" s="70" t="s">
        <v>70</v>
      </c>
      <c r="C37" s="72">
        <v>251</v>
      </c>
      <c r="D37" s="72" t="s">
        <v>71</v>
      </c>
      <c r="E37" s="74"/>
      <c r="F37" s="76"/>
      <c r="G37" s="102"/>
      <c r="H37" s="80"/>
      <c r="I37" s="80"/>
      <c r="J37" s="82"/>
      <c r="K37" s="86"/>
      <c r="L37" s="102"/>
      <c r="M37" s="82"/>
      <c r="N37" s="94"/>
      <c r="O37" s="82"/>
    </row>
    <row r="38" spans="1:15" s="15" customFormat="1" ht="21" customHeight="1">
      <c r="A38" s="18"/>
      <c r="B38" s="95"/>
      <c r="C38" s="96"/>
      <c r="D38" s="19" t="s">
        <v>55</v>
      </c>
      <c r="E38" s="19"/>
      <c r="F38" s="21">
        <f>SUM(F30:F37)</f>
        <v>10</v>
      </c>
      <c r="G38" s="21">
        <f>SUM(G30:G37)</f>
        <v>0</v>
      </c>
      <c r="H38" s="18">
        <f>SUM(H30:H37)</f>
        <v>150</v>
      </c>
      <c r="I38" s="18">
        <f>SUM(I30:I37)</f>
        <v>114</v>
      </c>
      <c r="J38" s="22"/>
      <c r="K38" s="18">
        <f>SUM(K32:K35)</f>
        <v>0</v>
      </c>
      <c r="L38" s="28"/>
      <c r="M38" s="26"/>
      <c r="N38" s="18"/>
      <c r="O38" s="18"/>
    </row>
    <row r="39" spans="5:16" ht="3" customHeight="1">
      <c r="E39" s="31"/>
      <c r="P39" s="29"/>
    </row>
    <row r="40" spans="1:16" s="32" customFormat="1" ht="17.25" customHeight="1">
      <c r="A40" s="103" t="s">
        <v>73</v>
      </c>
      <c r="B40" s="103"/>
      <c r="C40" s="103"/>
      <c r="D40" s="103"/>
      <c r="E40" s="103"/>
      <c r="I40" s="36" t="s">
        <v>74</v>
      </c>
      <c r="J40" s="36"/>
      <c r="K40" s="36"/>
      <c r="L40" s="36"/>
      <c r="N40" s="36" t="s">
        <v>75</v>
      </c>
      <c r="O40" s="36"/>
      <c r="P40" s="33"/>
    </row>
    <row r="41" spans="1:16" s="32" customFormat="1" ht="15" customHeight="1">
      <c r="A41" s="34"/>
      <c r="B41" s="104" t="s">
        <v>76</v>
      </c>
      <c r="C41" s="104"/>
      <c r="D41" s="104"/>
      <c r="E41" s="104"/>
      <c r="F41" s="104"/>
      <c r="I41" s="105" t="s">
        <v>77</v>
      </c>
      <c r="J41" s="105"/>
      <c r="K41" s="105"/>
      <c r="L41" s="105"/>
      <c r="N41" s="105" t="s">
        <v>78</v>
      </c>
      <c r="O41" s="105"/>
      <c r="P41" s="35"/>
    </row>
    <row r="42" spans="1:16" s="32" customFormat="1" ht="17.25" customHeight="1">
      <c r="A42" s="34"/>
      <c r="B42" s="106" t="s">
        <v>79</v>
      </c>
      <c r="C42" s="106"/>
      <c r="D42" s="106"/>
      <c r="E42" s="106"/>
      <c r="F42" s="106"/>
      <c r="J42" s="34"/>
      <c r="L42" s="35"/>
      <c r="N42" s="34"/>
      <c r="O42" s="35"/>
      <c r="P42" s="35"/>
    </row>
    <row r="43" spans="1:15" s="32" customFormat="1" ht="19.5" customHeight="1">
      <c r="A43" s="34"/>
      <c r="B43" s="107" t="s">
        <v>80</v>
      </c>
      <c r="C43" s="107"/>
      <c r="D43" s="107"/>
      <c r="E43" s="107"/>
      <c r="F43" s="107"/>
      <c r="I43" s="36" t="s">
        <v>81</v>
      </c>
      <c r="J43" s="36"/>
      <c r="K43" s="36"/>
      <c r="L43" s="36"/>
      <c r="N43" s="36" t="s">
        <v>82</v>
      </c>
      <c r="O43" s="36"/>
    </row>
    <row r="44" spans="1:16" ht="15.75" customHeight="1">
      <c r="A44" s="34"/>
      <c r="E44" s="31"/>
      <c r="I44" s="36"/>
      <c r="J44" s="36"/>
      <c r="K44" s="36"/>
      <c r="L44" s="36"/>
      <c r="M44" s="32"/>
      <c r="N44" s="36"/>
      <c r="O44" s="36"/>
      <c r="P44" s="33"/>
    </row>
  </sheetData>
  <sheetProtection/>
  <mergeCells count="228">
    <mergeCell ref="I44:L44"/>
    <mergeCell ref="N44:O44"/>
    <mergeCell ref="B41:F41"/>
    <mergeCell ref="I41:L41"/>
    <mergeCell ref="N41:O41"/>
    <mergeCell ref="B42:F42"/>
    <mergeCell ref="B43:F43"/>
    <mergeCell ref="I43:L43"/>
    <mergeCell ref="N43:O43"/>
    <mergeCell ref="M36:M37"/>
    <mergeCell ref="N36:N37"/>
    <mergeCell ref="O36:O37"/>
    <mergeCell ref="B38:C38"/>
    <mergeCell ref="A40:E40"/>
    <mergeCell ref="I40:L40"/>
    <mergeCell ref="N40:O40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I34:I35"/>
    <mergeCell ref="J34:J35"/>
    <mergeCell ref="K34:K35"/>
    <mergeCell ref="M34:M35"/>
    <mergeCell ref="N34:N35"/>
    <mergeCell ref="O34:O35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K32:K33"/>
    <mergeCell ref="L32:L33"/>
    <mergeCell ref="M32:M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B28:C28"/>
    <mergeCell ref="A29:F29"/>
    <mergeCell ref="A30:A31"/>
    <mergeCell ref="B30:B31"/>
    <mergeCell ref="C30:C31"/>
    <mergeCell ref="D30:D31"/>
    <mergeCell ref="E30:E31"/>
    <mergeCell ref="F30:F31"/>
    <mergeCell ref="J26:J27"/>
    <mergeCell ref="K26:K27"/>
    <mergeCell ref="L26:L27"/>
    <mergeCell ref="M26:M27"/>
    <mergeCell ref="N26:N27"/>
    <mergeCell ref="O26:O27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M22:M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M16:M17"/>
    <mergeCell ref="N16:N17"/>
    <mergeCell ref="O16:O17"/>
    <mergeCell ref="B18:C18"/>
    <mergeCell ref="A19:E19"/>
    <mergeCell ref="A20:A21"/>
    <mergeCell ref="B20:B21"/>
    <mergeCell ref="C20:C21"/>
    <mergeCell ref="D20:D21"/>
    <mergeCell ref="E20:E21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H14:H15"/>
    <mergeCell ref="I14:I15"/>
    <mergeCell ref="J14:J15"/>
    <mergeCell ref="K14:K15"/>
    <mergeCell ref="N14:N15"/>
    <mergeCell ref="O14:O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2015-03-28T03:00:08Z</dcterms:created>
  <dcterms:modified xsi:type="dcterms:W3CDTF">2015-03-31T01:37:47Z</dcterms:modified>
  <cp:category/>
  <cp:version/>
  <cp:contentType/>
  <cp:contentStatus/>
</cp:coreProperties>
</file>