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22" sheetId="1" r:id="rId1"/>
  </sheets>
  <definedNames>
    <definedName name="_xlnm.Print_Area" localSheetId="0">'Tuan 22'!$A$1:$O$33</definedName>
    <definedName name="_xlnm.Print_Titles" localSheetId="0">'Tuan 22'!$1:$6</definedName>
  </definedNames>
  <calcPr fullCalcOnLoad="1"/>
</workbook>
</file>

<file path=xl/sharedStrings.xml><?xml version="1.0" encoding="utf-8"?>
<sst xmlns="http://schemas.openxmlformats.org/spreadsheetml/2006/main" count="109" uniqueCount="78">
  <si>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</si>
  <si>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</si>
  <si>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</si>
  <si>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22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30/12/2013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05/</t>
    </r>
    <r>
      <rPr>
        <b/>
        <i/>
        <sz val="14"/>
        <color indexed="12"/>
        <rFont val="Times New Roman"/>
        <family val="1"/>
      </rPr>
      <t>0</t>
    </r>
    <r>
      <rPr>
        <b/>
        <i/>
        <sz val="14"/>
        <color indexed="12"/>
        <rFont val="Times New Roman"/>
        <family val="1"/>
      </rPr>
      <t>1</t>
    </r>
    <r>
      <rPr>
        <b/>
        <i/>
        <sz val="14"/>
        <color indexed="12"/>
        <rFont val="Times New Roman"/>
        <family val="1"/>
      </rPr>
      <t>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</si>
  <si>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</si>
  <si>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</si>
  <si>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</si>
  <si>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</si>
  <si>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</si>
  <si>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</si>
  <si>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</si>
  <si>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</si>
  <si>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</si>
  <si>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</si>
  <si>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</si>
  <si>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</si>
  <si>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</si>
  <si>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</si>
  <si>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</si>
  <si>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</si>
  <si>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</si>
  <si>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</si>
  <si>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</si>
  <si>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</si>
  <si>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AUD</t>
  </si>
  <si>
    <t>Kiểm toán căn bản</t>
  </si>
  <si>
    <t>ThS. Hồ Tuấn Vũ</t>
  </si>
  <si>
    <t>Từ tuần 13 đến tuần 22</t>
  </si>
  <si>
    <t>Thứ 6</t>
  </si>
  <si>
    <t>GĐ: 1201 (182 NVL)</t>
  </si>
  <si>
    <r>
      <t xml:space="preserve">GHÉP 
</t>
    </r>
    <r>
      <rPr>
        <b/>
        <sz val="10"/>
        <rFont val="Times New Roman"/>
        <family val="1"/>
      </rPr>
      <t>B18KDN12</t>
    </r>
  </si>
  <si>
    <t>Thứ 7</t>
  </si>
  <si>
    <t>GĐ: 401 (182 NVL)</t>
  </si>
  <si>
    <t>ACC</t>
  </si>
  <si>
    <t>Phân tích hoạt động kinh doanh</t>
  </si>
  <si>
    <t>ThS. Nguyễn Thị Hoài Thương</t>
  </si>
  <si>
    <t>Thứ 3</t>
  </si>
  <si>
    <t>GĐ: 1101
 (182 NVL)</t>
  </si>
  <si>
    <t>KẾT THÚC MÔN</t>
  </si>
  <si>
    <t>Thứ 5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</si>
  <si>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</si>
  <si>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</si>
  <si>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MKT</t>
  </si>
  <si>
    <t>Tiếp thị ngân hàng</t>
  </si>
  <si>
    <t>ThS. Trần Thị Như Lâm</t>
  </si>
  <si>
    <t>Từ tuần 18 đến tuần 22</t>
  </si>
  <si>
    <r>
      <t xml:space="preserve">GHÉP 
</t>
    </r>
    <r>
      <rPr>
        <b/>
        <sz val="10"/>
        <rFont val="Times New Roman"/>
        <family val="1"/>
      </rPr>
      <t>B18QNH12</t>
    </r>
  </si>
  <si>
    <t>GĐ: 1101 (182 NVL)</t>
  </si>
  <si>
    <t>BNK</t>
  </si>
  <si>
    <t>Nghiệp vụ ngân hàng thương mại</t>
  </si>
  <si>
    <t>ThS. Nguyễn Thị Tuyên Ngôn</t>
  </si>
  <si>
    <t>Từ tuần 17 đến tuần 22</t>
  </si>
  <si>
    <t>Thứ 2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</si>
  <si>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</si>
  <si>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PSU-FIN</t>
  </si>
  <si>
    <t>Quản trị tài chính 1</t>
  </si>
  <si>
    <t>ThS. Nguyễn Như Hiền Hòa</t>
  </si>
  <si>
    <t>GĐ: 1201
(182 NVL)</t>
  </si>
  <si>
    <t>MGO</t>
  </si>
  <si>
    <t>Các mô hình ra quyết định</t>
  </si>
  <si>
    <t>ThS. Nguyễn Huy Tuân</t>
  </si>
  <si>
    <t>GĐ: 506
(182 NVL)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</si>
  <si>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</si>
  <si>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HOS</t>
  </si>
  <si>
    <t>Giới thiệu nghiệp vụ khách sạn</t>
  </si>
  <si>
    <t>ThS. Hoàng Thị Cẩm Vân</t>
  </si>
  <si>
    <r>
      <t xml:space="preserve">GHÉP 
</t>
    </r>
    <r>
      <rPr>
        <b/>
        <sz val="10"/>
        <rFont val="Times New Roman"/>
        <family val="1"/>
      </rPr>
      <t>B18DLL12</t>
    </r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</si>
  <si>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</si>
  <si>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</si>
  <si>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</si>
  <si>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</si>
  <si>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</si>
  <si>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</si>
  <si>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</si>
  <si>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</si>
  <si>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</si>
  <si>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</si>
  <si>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1002 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</si>
</sst>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33" borderId="21" xfId="0" applyFont="1" applyFill="1" applyBorder="1" applyAlignment="1">
      <alignment horizontal="right" vertical="center"/>
    </xf>
    <xf numFmtId="0" fontId="18" fillId="33" borderId="22" xfId="0" applyFont="1" applyFill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5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H8" sqref="H8:H9"/>
    </sheetView>
  </sheetViews>
  <sheetFormatPr defaultColWidth="9.00390625" defaultRowHeight="15.75"/>
  <cols>
    <col min="1" max="1" width="3.875" style="33" customWidth="1"/>
    <col min="2" max="2" width="7.875" style="33" bestFit="1" customWidth="1"/>
    <col min="3" max="3" width="4.25390625" style="33" bestFit="1" customWidth="1"/>
    <col min="4" max="4" width="25.50390625" style="34" customWidth="1"/>
    <col min="5" max="5" width="24.125" style="34" bestFit="1" customWidth="1"/>
    <col min="6" max="6" width="4.25390625" style="34" customWidth="1"/>
    <col min="7" max="7" width="3.75390625" style="34" customWidth="1"/>
    <col min="8" max="8" width="6.125" style="34" customWidth="1"/>
    <col min="9" max="9" width="6.375" style="34" customWidth="1"/>
    <col min="10" max="10" width="9.125" style="34" customWidth="1"/>
    <col min="11" max="11" width="6.75390625" style="34" hidden="1" customWidth="1"/>
    <col min="12" max="12" width="7.625" style="34" customWidth="1"/>
    <col min="13" max="13" width="18.25390625" style="34" customWidth="1"/>
    <col min="14" max="14" width="9.25390625" style="33" hidden="1" customWidth="1"/>
    <col min="15" max="15" width="13.625" style="33" customWidth="1"/>
    <col min="16" max="16384" width="9.00390625" style="34" customWidth="1"/>
  </cols>
  <sheetData>
    <row r="1" spans="1:15" s="2" customFormat="1" ht="20.25" customHeight="1">
      <c r="A1" s="87" t="s">
        <v>0</v>
      </c>
      <c r="B1" s="87"/>
      <c r="C1" s="87"/>
      <c r="D1" s="87"/>
      <c r="E1" s="88" t="s">
        <v>1</v>
      </c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2" customFormat="1" ht="23.25" customHeight="1">
      <c r="A2" s="87" t="s">
        <v>2</v>
      </c>
      <c r="B2" s="87"/>
      <c r="C2" s="87"/>
      <c r="D2" s="87"/>
      <c r="E2" s="89" t="s">
        <v>3</v>
      </c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2" customFormat="1" ht="23.25" customHeight="1">
      <c r="A3" s="90" t="s">
        <v>4</v>
      </c>
      <c r="B3" s="90"/>
      <c r="C3" s="90"/>
      <c r="D3" s="90"/>
      <c r="E3" s="91" t="s">
        <v>5</v>
      </c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83" t="s">
        <v>6</v>
      </c>
      <c r="B5" s="85" t="s">
        <v>7</v>
      </c>
      <c r="C5" s="85"/>
      <c r="D5" s="81" t="s">
        <v>8</v>
      </c>
      <c r="E5" s="81" t="s">
        <v>9</v>
      </c>
      <c r="F5" s="83" t="s">
        <v>10</v>
      </c>
      <c r="G5" s="86"/>
      <c r="H5" s="81" t="s">
        <v>11</v>
      </c>
      <c r="I5" s="81" t="s">
        <v>12</v>
      </c>
      <c r="J5" s="81" t="s">
        <v>13</v>
      </c>
      <c r="K5" s="81" t="s">
        <v>14</v>
      </c>
      <c r="L5" s="81" t="s">
        <v>15</v>
      </c>
      <c r="M5" s="81" t="s">
        <v>16</v>
      </c>
      <c r="N5" s="81" t="s">
        <v>17</v>
      </c>
      <c r="O5" s="81" t="s">
        <v>18</v>
      </c>
    </row>
    <row r="6" spans="1:15" s="7" customFormat="1" ht="23.25" customHeight="1">
      <c r="A6" s="84"/>
      <c r="B6" s="8" t="s">
        <v>19</v>
      </c>
      <c r="C6" s="8" t="s">
        <v>20</v>
      </c>
      <c r="D6" s="82"/>
      <c r="E6" s="82"/>
      <c r="F6" s="9" t="s">
        <v>21</v>
      </c>
      <c r="G6" s="9" t="s">
        <v>22</v>
      </c>
      <c r="H6" s="82"/>
      <c r="I6" s="82"/>
      <c r="J6" s="82"/>
      <c r="K6" s="82"/>
      <c r="L6" s="82"/>
      <c r="M6" s="82"/>
      <c r="N6" s="82"/>
      <c r="O6" s="82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9.5" customHeight="1">
      <c r="A8" s="61">
        <v>1</v>
      </c>
      <c r="B8" s="79" t="s">
        <v>24</v>
      </c>
      <c r="C8" s="65">
        <v>351</v>
      </c>
      <c r="D8" s="67" t="s">
        <v>25</v>
      </c>
      <c r="E8" s="67" t="s">
        <v>26</v>
      </c>
      <c r="F8" s="56">
        <v>3</v>
      </c>
      <c r="G8" s="56"/>
      <c r="H8" s="58">
        <f>(F8+G8)*15</f>
        <v>45</v>
      </c>
      <c r="I8" s="58">
        <f>ROUND((H8*0.75),0)</f>
        <v>34</v>
      </c>
      <c r="J8" s="51" t="s">
        <v>27</v>
      </c>
      <c r="K8" s="71"/>
      <c r="L8" s="17" t="s">
        <v>28</v>
      </c>
      <c r="M8" s="18" t="s">
        <v>29</v>
      </c>
      <c r="N8" s="49"/>
      <c r="O8" s="51" t="s">
        <v>30</v>
      </c>
    </row>
    <row r="9" spans="1:15" s="16" customFormat="1" ht="19.5" customHeight="1">
      <c r="A9" s="62"/>
      <c r="B9" s="80" t="s">
        <v>24</v>
      </c>
      <c r="C9" s="66">
        <v>351</v>
      </c>
      <c r="D9" s="68" t="s">
        <v>25</v>
      </c>
      <c r="E9" s="68"/>
      <c r="F9" s="57"/>
      <c r="G9" s="57"/>
      <c r="H9" s="59"/>
      <c r="I9" s="59"/>
      <c r="J9" s="52"/>
      <c r="K9" s="72"/>
      <c r="L9" s="92" t="s">
        <v>31</v>
      </c>
      <c r="M9" s="93" t="s">
        <v>77</v>
      </c>
      <c r="N9" s="50"/>
      <c r="O9" s="52"/>
    </row>
    <row r="10" spans="1:15" s="16" customFormat="1" ht="19.5" customHeight="1">
      <c r="A10" s="61">
        <v>2</v>
      </c>
      <c r="B10" s="79" t="s">
        <v>33</v>
      </c>
      <c r="C10" s="65">
        <v>411</v>
      </c>
      <c r="D10" s="67" t="s">
        <v>34</v>
      </c>
      <c r="E10" s="67" t="s">
        <v>35</v>
      </c>
      <c r="F10" s="56">
        <v>3</v>
      </c>
      <c r="G10" s="56"/>
      <c r="H10" s="58">
        <f>(F10+G10)*15</f>
        <v>45</v>
      </c>
      <c r="I10" s="58">
        <f>ROUND((H10*0.75),0)</f>
        <v>34</v>
      </c>
      <c r="J10" s="51" t="s">
        <v>27</v>
      </c>
      <c r="K10" s="71"/>
      <c r="L10" s="17" t="s">
        <v>36</v>
      </c>
      <c r="M10" s="51" t="s">
        <v>37</v>
      </c>
      <c r="N10" s="49"/>
      <c r="O10" s="75" t="s">
        <v>38</v>
      </c>
    </row>
    <row r="11" spans="1:15" s="16" customFormat="1" ht="19.5" customHeight="1">
      <c r="A11" s="62"/>
      <c r="B11" s="80" t="s">
        <v>33</v>
      </c>
      <c r="C11" s="66">
        <v>411</v>
      </c>
      <c r="D11" s="68" t="s">
        <v>34</v>
      </c>
      <c r="E11" s="68"/>
      <c r="F11" s="57"/>
      <c r="G11" s="57"/>
      <c r="H11" s="59"/>
      <c r="I11" s="59"/>
      <c r="J11" s="52"/>
      <c r="K11" s="72"/>
      <c r="L11" s="17" t="s">
        <v>39</v>
      </c>
      <c r="M11" s="52"/>
      <c r="N11" s="50"/>
      <c r="O11" s="76"/>
    </row>
    <row r="12" spans="1:15" s="16" customFormat="1" ht="19.5" customHeight="1">
      <c r="A12" s="19"/>
      <c r="B12" s="53"/>
      <c r="C12" s="54"/>
      <c r="D12" s="20" t="s">
        <v>40</v>
      </c>
      <c r="E12" s="21"/>
      <c r="F12" s="19">
        <f>SUM(F8:F11)</f>
        <v>6</v>
      </c>
      <c r="G12" s="19">
        <f>SUM(G8:G11)</f>
        <v>0</v>
      </c>
      <c r="H12" s="19">
        <f>SUM(H8:H11)</f>
        <v>90</v>
      </c>
      <c r="I12" s="19">
        <f>SUM(I8:I11)</f>
        <v>68</v>
      </c>
      <c r="J12" s="22"/>
      <c r="K12" s="19">
        <f>SUM(K8:K11)</f>
        <v>0</v>
      </c>
      <c r="L12" s="23"/>
      <c r="M12" s="24"/>
      <c r="N12" s="19"/>
      <c r="O12" s="19"/>
    </row>
    <row r="13" spans="1:15" s="16" customFormat="1" ht="17.25" customHeight="1">
      <c r="A13" s="10" t="s">
        <v>41</v>
      </c>
      <c r="B13" s="11"/>
      <c r="C13" s="11"/>
      <c r="D13" s="12"/>
      <c r="E13" s="25"/>
      <c r="F13" s="14"/>
      <c r="G13" s="14"/>
      <c r="H13" s="13"/>
      <c r="I13" s="13"/>
      <c r="J13" s="12"/>
      <c r="K13" s="13"/>
      <c r="L13" s="13"/>
      <c r="M13" s="13"/>
      <c r="N13" s="14"/>
      <c r="O13" s="15"/>
    </row>
    <row r="14" spans="1:15" s="16" customFormat="1" ht="23.25" customHeight="1">
      <c r="A14" s="61">
        <v>1</v>
      </c>
      <c r="B14" s="77" t="s">
        <v>42</v>
      </c>
      <c r="C14" s="65">
        <v>376</v>
      </c>
      <c r="D14" s="67" t="s">
        <v>43</v>
      </c>
      <c r="E14" s="67" t="s">
        <v>44</v>
      </c>
      <c r="F14" s="56">
        <v>2</v>
      </c>
      <c r="G14" s="56"/>
      <c r="H14" s="58">
        <f>(F14+G14)*15</f>
        <v>30</v>
      </c>
      <c r="I14" s="58">
        <f>ROUND((H14*0.75),0)</f>
        <v>23</v>
      </c>
      <c r="J14" s="51" t="s">
        <v>45</v>
      </c>
      <c r="K14" s="26"/>
      <c r="L14" s="17" t="s">
        <v>36</v>
      </c>
      <c r="M14" s="18" t="s">
        <v>32</v>
      </c>
      <c r="N14" s="49"/>
      <c r="O14" s="51" t="s">
        <v>46</v>
      </c>
    </row>
    <row r="15" spans="1:15" s="16" customFormat="1" ht="21.75" customHeight="1">
      <c r="A15" s="62"/>
      <c r="B15" s="78" t="s">
        <v>42</v>
      </c>
      <c r="C15" s="66">
        <v>376</v>
      </c>
      <c r="D15" s="68" t="s">
        <v>43</v>
      </c>
      <c r="E15" s="68"/>
      <c r="F15" s="57"/>
      <c r="G15" s="57"/>
      <c r="H15" s="59"/>
      <c r="I15" s="59"/>
      <c r="J15" s="52"/>
      <c r="K15" s="26"/>
      <c r="L15" s="17" t="s">
        <v>28</v>
      </c>
      <c r="M15" s="18" t="s">
        <v>47</v>
      </c>
      <c r="N15" s="50"/>
      <c r="O15" s="52"/>
    </row>
    <row r="16" spans="1:15" s="16" customFormat="1" ht="25.5" customHeight="1">
      <c r="A16" s="61">
        <v>2</v>
      </c>
      <c r="B16" s="77" t="s">
        <v>48</v>
      </c>
      <c r="C16" s="65">
        <v>404</v>
      </c>
      <c r="D16" s="67" t="s">
        <v>49</v>
      </c>
      <c r="E16" s="67" t="s">
        <v>50</v>
      </c>
      <c r="F16" s="56">
        <v>3</v>
      </c>
      <c r="G16" s="56"/>
      <c r="H16" s="58">
        <f>(F16+G16)*15</f>
        <v>45</v>
      </c>
      <c r="I16" s="58">
        <f>ROUND((H16*0.75),0)</f>
        <v>34</v>
      </c>
      <c r="J16" s="51" t="s">
        <v>51</v>
      </c>
      <c r="K16" s="26"/>
      <c r="L16" s="17" t="s">
        <v>52</v>
      </c>
      <c r="M16" s="18" t="s">
        <v>32</v>
      </c>
      <c r="N16" s="49"/>
      <c r="O16" s="51" t="s">
        <v>46</v>
      </c>
    </row>
    <row r="17" spans="1:15" s="16" customFormat="1" ht="25.5" customHeight="1">
      <c r="A17" s="62"/>
      <c r="B17" s="78" t="s">
        <v>48</v>
      </c>
      <c r="C17" s="66">
        <v>404</v>
      </c>
      <c r="D17" s="68" t="s">
        <v>49</v>
      </c>
      <c r="E17" s="68"/>
      <c r="F17" s="57"/>
      <c r="G17" s="57"/>
      <c r="H17" s="59"/>
      <c r="I17" s="59"/>
      <c r="J17" s="52"/>
      <c r="K17" s="26"/>
      <c r="L17" s="17" t="s">
        <v>39</v>
      </c>
      <c r="M17" s="18" t="s">
        <v>29</v>
      </c>
      <c r="N17" s="50"/>
      <c r="O17" s="52"/>
    </row>
    <row r="18" spans="1:15" s="16" customFormat="1" ht="19.5" customHeight="1">
      <c r="A18" s="19"/>
      <c r="B18" s="53"/>
      <c r="C18" s="54"/>
      <c r="D18" s="27" t="s">
        <v>40</v>
      </c>
      <c r="E18" s="20"/>
      <c r="F18" s="19">
        <f>SUM(F14:F17)</f>
        <v>5</v>
      </c>
      <c r="G18" s="19">
        <f>SUM(G14:G17)</f>
        <v>0</v>
      </c>
      <c r="H18" s="19">
        <f>SUM(H14:H17)</f>
        <v>75</v>
      </c>
      <c r="I18" s="19">
        <f>SUM(I14:I17)</f>
        <v>57</v>
      </c>
      <c r="J18" s="22"/>
      <c r="K18" s="19">
        <f>SUM(K14:K17)</f>
        <v>0</v>
      </c>
      <c r="L18" s="28"/>
      <c r="M18" s="29"/>
      <c r="N18" s="19"/>
      <c r="O18" s="19"/>
    </row>
    <row r="19" spans="1:15" s="16" customFormat="1" ht="15" customHeight="1">
      <c r="A19" s="10" t="s">
        <v>53</v>
      </c>
      <c r="B19" s="30"/>
      <c r="C19" s="30"/>
      <c r="D19" s="12"/>
      <c r="E19" s="31"/>
      <c r="F19" s="14"/>
      <c r="G19" s="14"/>
      <c r="H19" s="13"/>
      <c r="I19" s="13"/>
      <c r="J19" s="12"/>
      <c r="K19" s="13"/>
      <c r="L19" s="13"/>
      <c r="M19" s="30"/>
      <c r="N19" s="14"/>
      <c r="O19" s="15"/>
    </row>
    <row r="20" spans="1:15" s="16" customFormat="1" ht="24" customHeight="1">
      <c r="A20" s="61">
        <v>1</v>
      </c>
      <c r="B20" s="63" t="s">
        <v>54</v>
      </c>
      <c r="C20" s="65">
        <v>301</v>
      </c>
      <c r="D20" s="67" t="s">
        <v>55</v>
      </c>
      <c r="E20" s="69" t="s">
        <v>56</v>
      </c>
      <c r="F20" s="56">
        <v>3</v>
      </c>
      <c r="G20" s="56"/>
      <c r="H20" s="58">
        <v>45</v>
      </c>
      <c r="I20" s="58">
        <v>45</v>
      </c>
      <c r="J20" s="51" t="s">
        <v>27</v>
      </c>
      <c r="K20" s="71"/>
      <c r="L20" s="49" t="s">
        <v>36</v>
      </c>
      <c r="M20" s="51" t="s">
        <v>57</v>
      </c>
      <c r="N20" s="49"/>
      <c r="O20" s="75" t="s">
        <v>38</v>
      </c>
    </row>
    <row r="21" spans="1:15" s="16" customFormat="1" ht="24" customHeight="1">
      <c r="A21" s="62"/>
      <c r="B21" s="64" t="s">
        <v>54</v>
      </c>
      <c r="C21" s="66">
        <v>301</v>
      </c>
      <c r="D21" s="68" t="s">
        <v>55</v>
      </c>
      <c r="E21" s="70"/>
      <c r="F21" s="57"/>
      <c r="G21" s="57"/>
      <c r="H21" s="59"/>
      <c r="I21" s="59"/>
      <c r="J21" s="52"/>
      <c r="K21" s="72"/>
      <c r="L21" s="60"/>
      <c r="M21" s="52"/>
      <c r="N21" s="50"/>
      <c r="O21" s="76"/>
    </row>
    <row r="22" spans="1:15" s="16" customFormat="1" ht="21.75" customHeight="1">
      <c r="A22" s="61">
        <v>2</v>
      </c>
      <c r="B22" s="63" t="s">
        <v>58</v>
      </c>
      <c r="C22" s="65">
        <v>403</v>
      </c>
      <c r="D22" s="67" t="s">
        <v>59</v>
      </c>
      <c r="E22" s="69" t="s">
        <v>60</v>
      </c>
      <c r="F22" s="56">
        <v>2</v>
      </c>
      <c r="G22" s="56">
        <v>1</v>
      </c>
      <c r="H22" s="58">
        <f>(F22+G22)*15</f>
        <v>45</v>
      </c>
      <c r="I22" s="58">
        <f>ROUND((H22*0.75),0)</f>
        <v>34</v>
      </c>
      <c r="J22" s="51" t="s">
        <v>27</v>
      </c>
      <c r="K22" s="71"/>
      <c r="L22" s="73" t="s">
        <v>39</v>
      </c>
      <c r="M22" s="51" t="s">
        <v>61</v>
      </c>
      <c r="N22" s="49"/>
      <c r="O22" s="75" t="s">
        <v>38</v>
      </c>
    </row>
    <row r="23" spans="1:15" s="16" customFormat="1" ht="21.75" customHeight="1">
      <c r="A23" s="62"/>
      <c r="B23" s="64" t="s">
        <v>58</v>
      </c>
      <c r="C23" s="66">
        <v>403</v>
      </c>
      <c r="D23" s="68" t="s">
        <v>59</v>
      </c>
      <c r="E23" s="70"/>
      <c r="F23" s="57"/>
      <c r="G23" s="57"/>
      <c r="H23" s="59"/>
      <c r="I23" s="59"/>
      <c r="J23" s="52"/>
      <c r="K23" s="72"/>
      <c r="L23" s="74"/>
      <c r="M23" s="52"/>
      <c r="N23" s="50"/>
      <c r="O23" s="76"/>
    </row>
    <row r="24" spans="1:15" s="16" customFormat="1" ht="18" customHeight="1">
      <c r="A24" s="19"/>
      <c r="B24" s="53"/>
      <c r="C24" s="54"/>
      <c r="D24" s="20" t="s">
        <v>40</v>
      </c>
      <c r="E24" s="20"/>
      <c r="F24" s="19">
        <f>SUM(F20:F23)</f>
        <v>5</v>
      </c>
      <c r="G24" s="19">
        <f>SUM(G20:G23)</f>
        <v>1</v>
      </c>
      <c r="H24" s="19">
        <f>SUM(H20:H23)</f>
        <v>90</v>
      </c>
      <c r="I24" s="19">
        <f>SUM(I20:I23)</f>
        <v>79</v>
      </c>
      <c r="J24" s="22"/>
      <c r="K24" s="19">
        <f>SUM(K20:K23)</f>
        <v>0</v>
      </c>
      <c r="L24" s="32"/>
      <c r="M24" s="29"/>
      <c r="N24" s="19"/>
      <c r="O24" s="19"/>
    </row>
    <row r="25" spans="1:15" s="16" customFormat="1" ht="20.25" customHeight="1">
      <c r="A25" s="10" t="s">
        <v>62</v>
      </c>
      <c r="B25" s="30"/>
      <c r="C25" s="30"/>
      <c r="D25" s="13"/>
      <c r="E25" s="31"/>
      <c r="F25" s="14"/>
      <c r="G25" s="14"/>
      <c r="H25" s="13"/>
      <c r="I25" s="13"/>
      <c r="J25" s="12"/>
      <c r="K25" s="13"/>
      <c r="L25" s="13"/>
      <c r="M25" s="30"/>
      <c r="N25" s="14"/>
      <c r="O25" s="15"/>
    </row>
    <row r="26" spans="1:15" s="16" customFormat="1" ht="19.5" customHeight="1">
      <c r="A26" s="61">
        <v>1</v>
      </c>
      <c r="B26" s="63" t="s">
        <v>63</v>
      </c>
      <c r="C26" s="65">
        <v>371</v>
      </c>
      <c r="D26" s="67" t="s">
        <v>64</v>
      </c>
      <c r="E26" s="69" t="s">
        <v>65</v>
      </c>
      <c r="F26" s="56">
        <v>2</v>
      </c>
      <c r="G26" s="56">
        <v>1</v>
      </c>
      <c r="H26" s="58">
        <f>(F26+G26)*15</f>
        <v>45</v>
      </c>
      <c r="I26" s="58">
        <f>ROUND((H26*0.75),0)</f>
        <v>34</v>
      </c>
      <c r="J26" s="51" t="s">
        <v>27</v>
      </c>
      <c r="K26" s="49"/>
      <c r="L26" s="45"/>
      <c r="M26" s="47"/>
      <c r="N26" s="49"/>
      <c r="O26" s="51" t="s">
        <v>66</v>
      </c>
    </row>
    <row r="27" spans="1:15" s="16" customFormat="1" ht="21" customHeight="1">
      <c r="A27" s="62"/>
      <c r="B27" s="64" t="s">
        <v>63</v>
      </c>
      <c r="C27" s="66">
        <v>371</v>
      </c>
      <c r="D27" s="68" t="s">
        <v>64</v>
      </c>
      <c r="E27" s="70"/>
      <c r="F27" s="57"/>
      <c r="G27" s="57"/>
      <c r="H27" s="59"/>
      <c r="I27" s="59"/>
      <c r="J27" s="52"/>
      <c r="K27" s="60"/>
      <c r="L27" s="46"/>
      <c r="M27" s="48"/>
      <c r="N27" s="50"/>
      <c r="O27" s="52"/>
    </row>
    <row r="28" spans="1:15" s="16" customFormat="1" ht="17.25" customHeight="1">
      <c r="A28" s="19"/>
      <c r="B28" s="53"/>
      <c r="C28" s="54"/>
      <c r="D28" s="20" t="s">
        <v>40</v>
      </c>
      <c r="E28" s="20"/>
      <c r="F28" s="19">
        <f>SUM(F26:F27)</f>
        <v>2</v>
      </c>
      <c r="G28" s="19">
        <f>SUM(G26:G27)</f>
        <v>1</v>
      </c>
      <c r="H28" s="19">
        <f>SUM(H26:H27)</f>
        <v>45</v>
      </c>
      <c r="I28" s="19">
        <f>SUM(I26:I27)</f>
        <v>34</v>
      </c>
      <c r="J28" s="22"/>
      <c r="K28" s="19">
        <f>SUM(K26:K27)</f>
        <v>0</v>
      </c>
      <c r="L28" s="28"/>
      <c r="M28" s="29"/>
      <c r="N28" s="19"/>
      <c r="O28" s="19"/>
    </row>
    <row r="29" spans="5:16" ht="3" customHeight="1">
      <c r="E29" s="35"/>
      <c r="P29" s="33"/>
    </row>
    <row r="30" spans="1:16" s="36" customFormat="1" ht="17.25" customHeight="1">
      <c r="A30" s="55" t="s">
        <v>67</v>
      </c>
      <c r="B30" s="55"/>
      <c r="C30" s="55"/>
      <c r="D30" s="55"/>
      <c r="E30" s="55"/>
      <c r="I30" s="40" t="s">
        <v>68</v>
      </c>
      <c r="J30" s="40"/>
      <c r="K30" s="40"/>
      <c r="L30" s="40"/>
      <c r="N30" s="40" t="s">
        <v>69</v>
      </c>
      <c r="O30" s="40"/>
      <c r="P30" s="37"/>
    </row>
    <row r="31" spans="1:16" s="36" customFormat="1" ht="15" customHeight="1">
      <c r="A31" s="38"/>
      <c r="B31" s="41" t="s">
        <v>70</v>
      </c>
      <c r="C31" s="41"/>
      <c r="D31" s="41"/>
      <c r="E31" s="41"/>
      <c r="F31" s="41"/>
      <c r="I31" s="42" t="s">
        <v>71</v>
      </c>
      <c r="J31" s="42"/>
      <c r="K31" s="42"/>
      <c r="L31" s="42"/>
      <c r="N31" s="42" t="s">
        <v>72</v>
      </c>
      <c r="O31" s="42"/>
      <c r="P31" s="39"/>
    </row>
    <row r="32" spans="1:16" s="36" customFormat="1" ht="17.25" customHeight="1">
      <c r="A32" s="38"/>
      <c r="B32" s="43" t="s">
        <v>73</v>
      </c>
      <c r="C32" s="43"/>
      <c r="D32" s="43"/>
      <c r="E32" s="43"/>
      <c r="F32" s="43"/>
      <c r="J32" s="38"/>
      <c r="L32" s="39"/>
      <c r="N32" s="38"/>
      <c r="O32" s="39"/>
      <c r="P32" s="39"/>
    </row>
    <row r="33" spans="1:15" s="36" customFormat="1" ht="19.5" customHeight="1">
      <c r="A33" s="38"/>
      <c r="B33" s="44" t="s">
        <v>74</v>
      </c>
      <c r="C33" s="44"/>
      <c r="D33" s="44"/>
      <c r="E33" s="44"/>
      <c r="F33" s="44"/>
      <c r="I33" s="40" t="s">
        <v>75</v>
      </c>
      <c r="J33" s="40"/>
      <c r="K33" s="40"/>
      <c r="L33" s="40"/>
      <c r="N33" s="40" t="s">
        <v>76</v>
      </c>
      <c r="O33" s="40"/>
    </row>
    <row r="34" spans="1:16" ht="15.75" customHeight="1">
      <c r="A34" s="38"/>
      <c r="E34" s="35"/>
      <c r="I34" s="40"/>
      <c r="J34" s="40"/>
      <c r="K34" s="40"/>
      <c r="L34" s="40"/>
      <c r="M34" s="36"/>
      <c r="N34" s="40"/>
      <c r="O34" s="40"/>
      <c r="P34" s="37"/>
    </row>
  </sheetData>
  <sheetProtection/>
  <mergeCells count="131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B12:C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N16:N17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H26:H27"/>
    <mergeCell ref="I26:I27"/>
    <mergeCell ref="J26:J27"/>
    <mergeCell ref="K26:K27"/>
    <mergeCell ref="B24:C24"/>
    <mergeCell ref="A26:A27"/>
    <mergeCell ref="B26:B27"/>
    <mergeCell ref="C26:C27"/>
    <mergeCell ref="D26:D27"/>
    <mergeCell ref="E26:E27"/>
    <mergeCell ref="L26:L27"/>
    <mergeCell ref="M26:M27"/>
    <mergeCell ref="N26:N27"/>
    <mergeCell ref="O26:O27"/>
    <mergeCell ref="B28:C28"/>
    <mergeCell ref="A30:E30"/>
    <mergeCell ref="I30:L30"/>
    <mergeCell ref="N30:O30"/>
    <mergeCell ref="F26:F27"/>
    <mergeCell ref="G26:G27"/>
    <mergeCell ref="I34:L34"/>
    <mergeCell ref="N34:O34"/>
    <mergeCell ref="B31:F31"/>
    <mergeCell ref="I31:L31"/>
    <mergeCell ref="N31:O31"/>
    <mergeCell ref="B32:F32"/>
    <mergeCell ref="B33:F33"/>
    <mergeCell ref="I33:L33"/>
    <mergeCell ref="N33:O33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2013-12-27T06:59:25Z</dcterms:created>
  <dcterms:modified xsi:type="dcterms:W3CDTF">2014-01-02T06:39:22Z</dcterms:modified>
  <cp:category/>
  <cp:version/>
  <cp:contentType/>
  <cp:contentStatus/>
</cp:coreProperties>
</file>