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Tuan 38" sheetId="1" r:id="rId1"/>
  </sheets>
  <externalReferences>
    <externalReference r:id="rId4"/>
  </externalReferences>
  <definedNames>
    <definedName name="_xlnm.Print_Area" localSheetId="0">'Tuan 38'!$A$1:$O$35</definedName>
    <definedName name="_xlnm.Print_Titles" localSheetId="0">'Tuan 38'!$1:$6</definedName>
  </definedNames>
  <calcPr fullCalcOnLoad="1"/>
</workbook>
</file>

<file path=xl/sharedStrings.xml><?xml version="1.0" encoding="utf-8"?>
<sst xmlns="http://schemas.openxmlformats.org/spreadsheetml/2006/main" count="111" uniqueCount="70">
  <si>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</si>
  <si>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B19 (2013 - 2015)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7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</si>
  <si>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</si>
  <si>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38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20/04/2015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26</t>
    </r>
    <r>
      <rPr>
        <b/>
        <i/>
        <sz val="14"/>
        <color indexed="12"/>
        <rFont val="Times New Roman"/>
        <family val="1"/>
      </rPr>
      <t>/</t>
    </r>
    <r>
      <rPr>
        <b/>
        <i/>
        <sz val="14"/>
        <color indexed="12"/>
        <rFont val="Times New Roman"/>
        <family val="1"/>
      </rPr>
      <t>04/2015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</si>
  <si>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</si>
  <si>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</si>
  <si>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</si>
  <si>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</si>
  <si>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</si>
  <si>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</si>
  <si>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</si>
  <si>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</si>
  <si>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</si>
  <si>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</si>
  <si>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</si>
  <si>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</si>
  <si>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</si>
  <si>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</si>
  <si>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</si>
  <si>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</si>
  <si>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</si>
  <si>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</si>
  <si>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</si>
  <si>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 xml:space="preserve">Chuyên Ngành </t>
    </r>
    <r>
      <rPr>
        <b/>
        <sz val="10"/>
        <color indexed="10"/>
        <rFont val="Times New Roman"/>
        <family val="1"/>
      </rPr>
      <t xml:space="preserve">Kế toán kiểm toán </t>
    </r>
    <r>
      <rPr>
        <b/>
        <sz val="10"/>
        <color indexed="12"/>
        <rFont val="Times New Roman"/>
        <family val="1"/>
      </rPr>
      <t xml:space="preserve"> (Lớp B19KKT)</t>
    </r>
  </si>
  <si>
    <t>AUD</t>
  </si>
  <si>
    <t>Kiểm toán tài chính 1</t>
  </si>
  <si>
    <t>TS. Phan Thanh Hải</t>
  </si>
  <si>
    <t>Từ tuần 31 đến tuần 38</t>
  </si>
  <si>
    <t>Thứ 3</t>
  </si>
  <si>
    <t>GĐ: 508
(182 NVL)</t>
  </si>
  <si>
    <t>Sinh viên Bằng 1 tất cả các ngành</t>
  </si>
  <si>
    <t>KẾT THÚC MÔN</t>
  </si>
  <si>
    <t>TỔNG CỘNG</t>
  </si>
  <si>
    <r>
      <t xml:space="preserve">Chuyên Ngành </t>
    </r>
    <r>
      <rPr>
        <b/>
        <sz val="10"/>
        <color indexed="10"/>
        <rFont val="Times New Roman"/>
        <family val="1"/>
      </rPr>
      <t xml:space="preserve">Kế toán doanh nghiệp </t>
    </r>
    <r>
      <rPr>
        <b/>
        <sz val="10"/>
        <color indexed="12"/>
        <rFont val="Times New Roman"/>
        <family val="1"/>
      </rPr>
      <t xml:space="preserve"> (Lớp B19KDN)</t>
    </r>
  </si>
  <si>
    <t>ACC</t>
  </si>
  <si>
    <t>Kế toán hành chính sự nghiệp</t>
  </si>
  <si>
    <t>ThS. Bùi Thị Phương Nhung</t>
  </si>
  <si>
    <t>Thứ 2</t>
  </si>
  <si>
    <r>
      <t>Chuyên Ngành</t>
    </r>
    <r>
      <rPr>
        <b/>
        <sz val="10"/>
        <color indexed="10"/>
        <rFont val="Times New Roman"/>
        <family val="1"/>
      </rPr>
      <t xml:space="preserve"> Quản trị Kinh doanh tổng hợp</t>
    </r>
    <r>
      <rPr>
        <b/>
        <sz val="10"/>
        <color indexed="12"/>
        <rFont val="Times New Roman"/>
        <family val="1"/>
      </rPr>
      <t xml:space="preserve"> (Lớp B19QTH)</t>
    </r>
  </si>
  <si>
    <t>MKT</t>
  </si>
  <si>
    <t>Quảng cáo và Chiêu thị</t>
  </si>
  <si>
    <t>ThS. Trần Thị Như Lâm</t>
  </si>
  <si>
    <t>Thứ 4</t>
  </si>
  <si>
    <t>GĐ: 401
(182 NVL)</t>
  </si>
  <si>
    <t>Thứ 6</t>
  </si>
  <si>
    <t>MGT</t>
  </si>
  <si>
    <t>Quản trị chiến lược</t>
  </si>
  <si>
    <t>ThS. Trịnh Lê Tân</t>
  </si>
  <si>
    <t>Thứ 5</t>
  </si>
  <si>
    <r>
      <t xml:space="preserve">Chuyên Ngành Quản trị  Dịch vụ - Du lịch &amp; Lữ hành </t>
    </r>
    <r>
      <rPr>
        <b/>
        <sz val="10"/>
        <color indexed="12"/>
        <rFont val="Times New Roman"/>
        <family val="1"/>
      </rPr>
      <t>(Lớp B19DLL12)</t>
    </r>
  </si>
  <si>
    <t>TOU</t>
  </si>
  <si>
    <t>Quản Trị Vận Chuyển Khách DL</t>
  </si>
  <si>
    <t>ThS. Phạm Thị Mỹ Linh</t>
  </si>
  <si>
    <t>Phòng: 801B
(182 NVL)</t>
  </si>
  <si>
    <t>Quản trị sự kiện</t>
  </si>
  <si>
    <t>STA</t>
  </si>
  <si>
    <t>Phân Tích Thống Kê Du Lịch</t>
  </si>
  <si>
    <t>ThS. Cao Thị Cẩm Hương</t>
  </si>
  <si>
    <t>GĐ: 314 (182 NVL)</t>
  </si>
  <si>
    <t>P: 801B (182 NVL)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</si>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</sst>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2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0" fillId="32" borderId="7" applyNumberFormat="0" applyFont="0" applyAlignment="0" applyProtection="0"/>
    <xf numFmtId="0" fontId="53" fillId="27" borderId="8" applyNumberFormat="0" applyAlignment="0" applyProtection="0"/>
    <xf numFmtId="9" fontId="4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33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22" fillId="33" borderId="0" xfId="0" applyFont="1" applyFill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8" fillId="33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0" fillId="0" borderId="14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34" fillId="0" borderId="0" xfId="0" applyFont="1" applyAlignment="1">
      <alignment vertical="center"/>
    </xf>
    <xf numFmtId="0" fontId="34" fillId="0" borderId="12" xfId="0" applyFont="1" applyBorder="1" applyAlignment="1">
      <alignment horizontal="center" vertical="center"/>
    </xf>
    <xf numFmtId="0" fontId="34" fillId="0" borderId="10" xfId="0" applyFont="1" applyBorder="1" applyAlignment="1">
      <alignment horizontal="left" vertical="center"/>
    </xf>
    <xf numFmtId="0" fontId="34" fillId="0" borderId="13" xfId="0" applyFont="1" applyBorder="1" applyAlignment="1">
      <alignment horizontal="left" vertical="center"/>
    </xf>
    <xf numFmtId="0" fontId="34" fillId="0" borderId="12" xfId="0" applyFont="1" applyBorder="1" applyAlignment="1">
      <alignment horizontal="left" vertical="center"/>
    </xf>
    <xf numFmtId="0" fontId="34" fillId="33" borderId="12" xfId="0" applyFont="1" applyFill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0" fontId="34" fillId="34" borderId="12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  <xf numFmtId="0" fontId="34" fillId="0" borderId="14" xfId="0" applyFont="1" applyBorder="1" applyAlignment="1">
      <alignment horizontal="left" vertical="center"/>
    </xf>
    <xf numFmtId="0" fontId="34" fillId="0" borderId="19" xfId="0" applyFont="1" applyBorder="1" applyAlignment="1">
      <alignment horizontal="left" vertical="center"/>
    </xf>
    <xf numFmtId="0" fontId="34" fillId="0" borderId="15" xfId="0" applyFont="1" applyBorder="1" applyAlignment="1">
      <alignment horizontal="left" vertical="center"/>
    </xf>
    <xf numFmtId="0" fontId="34" fillId="33" borderId="15" xfId="0" applyFont="1" applyFill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/>
    </xf>
    <xf numFmtId="0" fontId="34" fillId="0" borderId="20" xfId="0" applyFont="1" applyBorder="1" applyAlignment="1">
      <alignment horizontal="center" vertical="center" wrapText="1"/>
    </xf>
    <xf numFmtId="0" fontId="34" fillId="34" borderId="15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34" fillId="0" borderId="11" xfId="0" applyFont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8" fillId="33" borderId="11" xfId="0" applyFont="1" applyFill="1" applyBorder="1" applyAlignment="1">
      <alignment horizontal="left" vertical="center"/>
    </xf>
    <xf numFmtId="0" fontId="34" fillId="33" borderId="12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/>
    </xf>
    <xf numFmtId="0" fontId="30" fillId="33" borderId="15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 wrapText="1"/>
    </xf>
    <xf numFmtId="0" fontId="34" fillId="33" borderId="20" xfId="0" applyFont="1" applyFill="1" applyBorder="1" applyAlignment="1">
      <alignment horizontal="center" vertical="center"/>
    </xf>
    <xf numFmtId="0" fontId="34" fillId="0" borderId="21" xfId="0" applyFont="1" applyBorder="1" applyAlignment="1">
      <alignment horizontal="left" vertical="center"/>
    </xf>
    <xf numFmtId="0" fontId="34" fillId="0" borderId="22" xfId="0" applyFont="1" applyBorder="1" applyAlignment="1">
      <alignment horizontal="left" vertical="center"/>
    </xf>
    <xf numFmtId="0" fontId="34" fillId="0" borderId="20" xfId="0" applyFont="1" applyBorder="1" applyAlignment="1">
      <alignment horizontal="left" vertical="center"/>
    </xf>
    <xf numFmtId="0" fontId="34" fillId="33" borderId="20" xfId="0" applyFont="1" applyFill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4" fillId="33" borderId="20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34" fillId="34" borderId="2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/>
    </xf>
    <xf numFmtId="0" fontId="34" fillId="34" borderId="12" xfId="0" applyFont="1" applyFill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33" borderId="0" xfId="0" applyFont="1" applyFill="1" applyAlignment="1">
      <alignment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 quotePrefix="1">
      <alignment horizontal="left" vertical="center"/>
    </xf>
    <xf numFmtId="0" fontId="3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 quotePrefix="1">
      <alignment horizontal="left" vertical="center"/>
    </xf>
    <xf numFmtId="0" fontId="39" fillId="0" borderId="0" xfId="0" applyFont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KB\000.%20B19%20(Dot%20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 31"/>
      <sheetName val="Tuan 32"/>
      <sheetName val="Tuan 33"/>
      <sheetName val="Tuan 34"/>
      <sheetName val="Tuan 35"/>
      <sheetName val="Tuan 36"/>
      <sheetName val="Tuan 37"/>
      <sheetName val="Tuan 38"/>
      <sheetName val="TIEN DO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36"/>
  <sheetViews>
    <sheetView tabSelected="1" view="pageBreakPreview" zoomScaleSheetLayoutView="100" zoomScalePageLayoutView="0" workbookViewId="0" topLeftCell="A10">
      <selection activeCell="J44" sqref="J44"/>
    </sheetView>
  </sheetViews>
  <sheetFormatPr defaultColWidth="9.00390625" defaultRowHeight="15.75"/>
  <cols>
    <col min="1" max="1" width="3.875" style="82" customWidth="1"/>
    <col min="2" max="2" width="4.50390625" style="82" bestFit="1" customWidth="1"/>
    <col min="3" max="3" width="4.25390625" style="82" bestFit="1" customWidth="1"/>
    <col min="4" max="4" width="22.875" style="83" bestFit="1" customWidth="1"/>
    <col min="5" max="5" width="20.50390625" style="83" bestFit="1" customWidth="1"/>
    <col min="6" max="6" width="4.25390625" style="83" customWidth="1"/>
    <col min="7" max="7" width="3.75390625" style="83" customWidth="1"/>
    <col min="8" max="8" width="6.125" style="83" customWidth="1"/>
    <col min="9" max="9" width="6.375" style="83" customWidth="1"/>
    <col min="10" max="10" width="8.625" style="83" customWidth="1"/>
    <col min="11" max="11" width="6.75390625" style="83" hidden="1" customWidth="1"/>
    <col min="12" max="12" width="6.625" style="83" customWidth="1"/>
    <col min="13" max="13" width="13.25390625" style="83" customWidth="1"/>
    <col min="14" max="14" width="21.125" style="82" customWidth="1"/>
    <col min="15" max="15" width="8.75390625" style="82" customWidth="1"/>
    <col min="16" max="16384" width="9.00390625" style="83" customWidth="1"/>
  </cols>
  <sheetData>
    <row r="1" spans="1:15" s="3" customFormat="1" ht="18.75" customHeigh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7.25" customHeight="1">
      <c r="A2" s="1" t="s">
        <v>2</v>
      </c>
      <c r="B2" s="1"/>
      <c r="C2" s="1"/>
      <c r="D2" s="1"/>
      <c r="E2" s="4" t="s">
        <v>3</v>
      </c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20.25" customHeight="1">
      <c r="A3" s="5" t="s">
        <v>4</v>
      </c>
      <c r="B3" s="5"/>
      <c r="C3" s="5"/>
      <c r="D3" s="5"/>
      <c r="E3" s="6" t="s">
        <v>5</v>
      </c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.5" customHeight="1">
      <c r="A4" s="7"/>
      <c r="B4" s="8"/>
      <c r="C4" s="8"/>
      <c r="E4" s="9"/>
      <c r="M4" s="10"/>
      <c r="N4" s="11"/>
      <c r="O4" s="11"/>
    </row>
    <row r="5" spans="1:15" s="16" customFormat="1" ht="15" customHeight="1">
      <c r="A5" s="12" t="s">
        <v>6</v>
      </c>
      <c r="B5" s="13" t="s">
        <v>7</v>
      </c>
      <c r="C5" s="13"/>
      <c r="D5" s="14" t="s">
        <v>8</v>
      </c>
      <c r="E5" s="14" t="s">
        <v>9</v>
      </c>
      <c r="F5" s="12" t="s">
        <v>10</v>
      </c>
      <c r="G5" s="15"/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</row>
    <row r="6" spans="1:15" s="16" customFormat="1" ht="15" customHeight="1">
      <c r="A6" s="17"/>
      <c r="B6" s="18" t="s">
        <v>19</v>
      </c>
      <c r="C6" s="18" t="s">
        <v>20</v>
      </c>
      <c r="D6" s="19"/>
      <c r="E6" s="19"/>
      <c r="F6" s="20" t="s">
        <v>21</v>
      </c>
      <c r="G6" s="20" t="s">
        <v>22</v>
      </c>
      <c r="H6" s="19"/>
      <c r="I6" s="19"/>
      <c r="J6" s="19"/>
      <c r="K6" s="19"/>
      <c r="L6" s="19"/>
      <c r="M6" s="19"/>
      <c r="N6" s="19"/>
      <c r="O6" s="19"/>
    </row>
    <row r="7" spans="1:15" s="24" customFormat="1" ht="24" customHeight="1">
      <c r="A7" s="21" t="s">
        <v>23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16" s="24" customFormat="1" ht="24" customHeight="1">
      <c r="A8" s="25">
        <v>1</v>
      </c>
      <c r="B8" s="26" t="s">
        <v>24</v>
      </c>
      <c r="C8" s="27">
        <v>402</v>
      </c>
      <c r="D8" s="28" t="s">
        <v>25</v>
      </c>
      <c r="E8" s="29" t="s">
        <v>26</v>
      </c>
      <c r="F8" s="30">
        <v>3</v>
      </c>
      <c r="G8" s="30"/>
      <c r="H8" s="31">
        <f>(F8+G8)*15</f>
        <v>45</v>
      </c>
      <c r="I8" s="31">
        <f>ROUND((H8*0.75),0)</f>
        <v>34</v>
      </c>
      <c r="J8" s="32" t="s">
        <v>27</v>
      </c>
      <c r="K8" s="33"/>
      <c r="L8" s="34" t="s">
        <v>28</v>
      </c>
      <c r="M8" s="32" t="s">
        <v>29</v>
      </c>
      <c r="N8" s="35" t="s">
        <v>30</v>
      </c>
      <c r="O8" s="36" t="s">
        <v>31</v>
      </c>
      <c r="P8" s="24" t="e">
        <f>SUM(#REF!)</f>
        <v>#REF!</v>
      </c>
    </row>
    <row r="9" spans="1:15" s="24" customFormat="1" ht="24" customHeight="1">
      <c r="A9" s="37"/>
      <c r="B9" s="38"/>
      <c r="C9" s="39"/>
      <c r="D9" s="40"/>
      <c r="E9" s="41"/>
      <c r="F9" s="42"/>
      <c r="G9" s="42"/>
      <c r="H9" s="43"/>
      <c r="I9" s="43"/>
      <c r="J9" s="44"/>
      <c r="K9" s="45"/>
      <c r="L9" s="46"/>
      <c r="M9" s="44"/>
      <c r="N9" s="47"/>
      <c r="O9" s="48"/>
    </row>
    <row r="10" spans="1:15" s="24" customFormat="1" ht="24" customHeight="1">
      <c r="A10" s="49"/>
      <c r="B10" s="50"/>
      <c r="C10" s="51"/>
      <c r="D10" s="52" t="s">
        <v>32</v>
      </c>
      <c r="E10" s="53"/>
      <c r="F10" s="49">
        <f>SUM(F8:F9)</f>
        <v>3</v>
      </c>
      <c r="G10" s="49">
        <f>SUM(G8:G9)</f>
        <v>0</v>
      </c>
      <c r="H10" s="49">
        <f>SUM(H8:H9)</f>
        <v>45</v>
      </c>
      <c r="I10" s="49">
        <f>SUM(I8:I9)</f>
        <v>34</v>
      </c>
      <c r="J10" s="54"/>
      <c r="K10" s="49" t="e">
        <f>SUM(#REF!)</f>
        <v>#REF!</v>
      </c>
      <c r="L10" s="55"/>
      <c r="M10" s="56"/>
      <c r="N10" s="49"/>
      <c r="O10" s="49"/>
    </row>
    <row r="11" spans="1:15" s="24" customFormat="1" ht="24" customHeight="1">
      <c r="A11" s="21" t="s">
        <v>33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3"/>
    </row>
    <row r="12" spans="1:16" s="24" customFormat="1" ht="22.5" customHeight="1">
      <c r="A12" s="25">
        <v>1</v>
      </c>
      <c r="B12" s="26" t="s">
        <v>34</v>
      </c>
      <c r="C12" s="27">
        <v>414</v>
      </c>
      <c r="D12" s="28" t="s">
        <v>35</v>
      </c>
      <c r="E12" s="29" t="s">
        <v>36</v>
      </c>
      <c r="F12" s="30">
        <v>2</v>
      </c>
      <c r="G12" s="30"/>
      <c r="H12" s="31">
        <f>(F12+G12)*15</f>
        <v>30</v>
      </c>
      <c r="I12" s="31">
        <f>ROUND((H12*0.75),0)</f>
        <v>23</v>
      </c>
      <c r="J12" s="32" t="s">
        <v>27</v>
      </c>
      <c r="K12" s="33"/>
      <c r="L12" s="34" t="s">
        <v>37</v>
      </c>
      <c r="M12" s="32" t="s">
        <v>29</v>
      </c>
      <c r="N12" s="35" t="s">
        <v>30</v>
      </c>
      <c r="O12" s="36" t="s">
        <v>31</v>
      </c>
      <c r="P12" s="24">
        <v>501</v>
      </c>
    </row>
    <row r="13" spans="1:16" s="24" customFormat="1" ht="22.5" customHeight="1">
      <c r="A13" s="37"/>
      <c r="B13" s="38" t="s">
        <v>34</v>
      </c>
      <c r="C13" s="39">
        <v>414</v>
      </c>
      <c r="D13" s="40" t="s">
        <v>35</v>
      </c>
      <c r="E13" s="41"/>
      <c r="F13" s="42"/>
      <c r="G13" s="42"/>
      <c r="H13" s="43"/>
      <c r="I13" s="43"/>
      <c r="J13" s="44"/>
      <c r="K13" s="45"/>
      <c r="L13" s="46"/>
      <c r="M13" s="44"/>
      <c r="N13" s="47"/>
      <c r="O13" s="48"/>
      <c r="P13" s="24">
        <v>413</v>
      </c>
    </row>
    <row r="14" spans="1:15" s="24" customFormat="1" ht="24" customHeight="1">
      <c r="A14" s="49"/>
      <c r="B14" s="50"/>
      <c r="C14" s="51"/>
      <c r="D14" s="52" t="s">
        <v>32</v>
      </c>
      <c r="E14" s="53"/>
      <c r="F14" s="49">
        <f>SUM(F12:F13)</f>
        <v>2</v>
      </c>
      <c r="G14" s="49">
        <f>SUM(G12:G13)</f>
        <v>0</v>
      </c>
      <c r="H14" s="49">
        <f>SUM(H12:H13)</f>
        <v>30</v>
      </c>
      <c r="I14" s="49">
        <f>SUM(I12:I13)</f>
        <v>23</v>
      </c>
      <c r="J14" s="54"/>
      <c r="K14" s="49" t="e">
        <f>SUM(#REF!)</f>
        <v>#REF!</v>
      </c>
      <c r="L14" s="55"/>
      <c r="M14" s="56"/>
      <c r="N14" s="49"/>
      <c r="O14" s="49"/>
    </row>
    <row r="15" spans="1:15" s="24" customFormat="1" ht="25.5" customHeight="1">
      <c r="A15" s="21" t="s">
        <v>38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3"/>
    </row>
    <row r="16" spans="1:15" s="24" customFormat="1" ht="19.5" customHeight="1">
      <c r="A16" s="57">
        <v>1</v>
      </c>
      <c r="B16" s="26" t="s">
        <v>39</v>
      </c>
      <c r="C16" s="27">
        <v>364</v>
      </c>
      <c r="D16" s="28" t="s">
        <v>40</v>
      </c>
      <c r="E16" s="29" t="s">
        <v>41</v>
      </c>
      <c r="F16" s="30">
        <v>3</v>
      </c>
      <c r="G16" s="58"/>
      <c r="H16" s="31">
        <f>(F16+G16)*15</f>
        <v>45</v>
      </c>
      <c r="I16" s="31">
        <f>ROUND((H16*0.75),0)</f>
        <v>34</v>
      </c>
      <c r="J16" s="32" t="s">
        <v>27</v>
      </c>
      <c r="K16" s="33"/>
      <c r="L16" s="59" t="s">
        <v>42</v>
      </c>
      <c r="M16" s="32" t="s">
        <v>43</v>
      </c>
      <c r="N16" s="35" t="s">
        <v>30</v>
      </c>
      <c r="O16" s="60"/>
    </row>
    <row r="17" spans="1:15" s="24" customFormat="1" ht="19.5" customHeight="1">
      <c r="A17" s="61"/>
      <c r="B17" s="38" t="s">
        <v>39</v>
      </c>
      <c r="C17" s="39">
        <v>364</v>
      </c>
      <c r="D17" s="40" t="s">
        <v>40</v>
      </c>
      <c r="E17" s="41"/>
      <c r="F17" s="42"/>
      <c r="G17" s="62"/>
      <c r="H17" s="43"/>
      <c r="I17" s="43"/>
      <c r="J17" s="44"/>
      <c r="K17" s="45"/>
      <c r="L17" s="59" t="s">
        <v>44</v>
      </c>
      <c r="M17" s="44"/>
      <c r="N17" s="47"/>
      <c r="O17" s="63"/>
    </row>
    <row r="18" spans="1:15" s="24" customFormat="1" ht="19.5" customHeight="1">
      <c r="A18" s="57">
        <v>2</v>
      </c>
      <c r="B18" s="26" t="s">
        <v>45</v>
      </c>
      <c r="C18" s="27">
        <v>403</v>
      </c>
      <c r="D18" s="28" t="s">
        <v>46</v>
      </c>
      <c r="E18" s="29" t="s">
        <v>47</v>
      </c>
      <c r="F18" s="30">
        <v>3</v>
      </c>
      <c r="G18" s="30"/>
      <c r="H18" s="31">
        <f>(F18+G18)*15</f>
        <v>45</v>
      </c>
      <c r="I18" s="31">
        <f>ROUND((H18*0.75),0)</f>
        <v>34</v>
      </c>
      <c r="J18" s="32" t="s">
        <v>27</v>
      </c>
      <c r="K18" s="33"/>
      <c r="L18" s="59" t="s">
        <v>37</v>
      </c>
      <c r="M18" s="32" t="s">
        <v>43</v>
      </c>
      <c r="N18" s="35" t="s">
        <v>30</v>
      </c>
      <c r="O18" s="36" t="s">
        <v>31</v>
      </c>
    </row>
    <row r="19" spans="1:15" s="24" customFormat="1" ht="19.5" customHeight="1">
      <c r="A19" s="64"/>
      <c r="B19" s="65"/>
      <c r="C19" s="66"/>
      <c r="D19" s="67"/>
      <c r="E19" s="68"/>
      <c r="F19" s="69"/>
      <c r="G19" s="69"/>
      <c r="H19" s="70"/>
      <c r="I19" s="70"/>
      <c r="J19" s="71"/>
      <c r="K19" s="72"/>
      <c r="L19" s="59" t="s">
        <v>28</v>
      </c>
      <c r="M19" s="71"/>
      <c r="N19" s="47"/>
      <c r="O19" s="73"/>
    </row>
    <row r="20" spans="1:15" s="24" customFormat="1" ht="19.5" customHeight="1">
      <c r="A20" s="61"/>
      <c r="B20" s="38"/>
      <c r="C20" s="39"/>
      <c r="D20" s="40"/>
      <c r="E20" s="41"/>
      <c r="F20" s="42"/>
      <c r="G20" s="42"/>
      <c r="H20" s="43"/>
      <c r="I20" s="43"/>
      <c r="J20" s="44"/>
      <c r="K20" s="45"/>
      <c r="L20" s="59" t="s">
        <v>48</v>
      </c>
      <c r="M20" s="44"/>
      <c r="N20" s="47"/>
      <c r="O20" s="48"/>
    </row>
    <row r="21" spans="1:15" s="24" customFormat="1" ht="19.5" customHeight="1">
      <c r="A21" s="49"/>
      <c r="B21" s="50"/>
      <c r="C21" s="51"/>
      <c r="D21" s="52" t="s">
        <v>32</v>
      </c>
      <c r="E21" s="52"/>
      <c r="F21" s="49">
        <f>SUM(F16:F20)</f>
        <v>6</v>
      </c>
      <c r="G21" s="49">
        <f>SUM(G16:G20)</f>
        <v>0</v>
      </c>
      <c r="H21" s="49">
        <f>SUM(H16:H20)</f>
        <v>90</v>
      </c>
      <c r="I21" s="49">
        <f>SUM(I16:I20)</f>
        <v>68</v>
      </c>
      <c r="J21" s="54"/>
      <c r="K21" s="49">
        <f>SUM(K18:K20)</f>
        <v>0</v>
      </c>
      <c r="L21" s="74"/>
      <c r="M21" s="75"/>
      <c r="N21" s="49"/>
      <c r="O21" s="49"/>
    </row>
    <row r="22" spans="1:15" s="24" customFormat="1" ht="28.5" customHeight="1">
      <c r="A22" s="21" t="s">
        <v>49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3"/>
    </row>
    <row r="23" spans="1:15" s="24" customFormat="1" ht="19.5" customHeight="1">
      <c r="A23" s="57">
        <v>1</v>
      </c>
      <c r="B23" s="26" t="s">
        <v>50</v>
      </c>
      <c r="C23" s="27">
        <v>405</v>
      </c>
      <c r="D23" s="28" t="s">
        <v>51</v>
      </c>
      <c r="E23" s="29" t="s">
        <v>52</v>
      </c>
      <c r="F23" s="30">
        <v>2</v>
      </c>
      <c r="G23" s="30"/>
      <c r="H23" s="31">
        <f>(F23+G23)*15</f>
        <v>30</v>
      </c>
      <c r="I23" s="31">
        <f>ROUND((H23*0.75),0)</f>
        <v>23</v>
      </c>
      <c r="J23" s="32" t="s">
        <v>27</v>
      </c>
      <c r="K23" s="76"/>
      <c r="L23" s="34" t="s">
        <v>28</v>
      </c>
      <c r="M23" s="32" t="s">
        <v>53</v>
      </c>
      <c r="N23" s="35" t="s">
        <v>30</v>
      </c>
      <c r="O23" s="36" t="s">
        <v>31</v>
      </c>
    </row>
    <row r="24" spans="1:15" s="24" customFormat="1" ht="19.5" customHeight="1">
      <c r="A24" s="61"/>
      <c r="B24" s="38" t="s">
        <v>50</v>
      </c>
      <c r="C24" s="39">
        <v>405</v>
      </c>
      <c r="D24" s="40" t="s">
        <v>51</v>
      </c>
      <c r="E24" s="41"/>
      <c r="F24" s="42"/>
      <c r="G24" s="42"/>
      <c r="H24" s="43"/>
      <c r="I24" s="43"/>
      <c r="J24" s="44"/>
      <c r="K24" s="77"/>
      <c r="L24" s="46"/>
      <c r="M24" s="44"/>
      <c r="N24" s="47"/>
      <c r="O24" s="48"/>
    </row>
    <row r="25" spans="1:15" s="24" customFormat="1" ht="19.5" customHeight="1">
      <c r="A25" s="57">
        <v>2</v>
      </c>
      <c r="B25" s="26" t="s">
        <v>50</v>
      </c>
      <c r="C25" s="27">
        <v>411</v>
      </c>
      <c r="D25" s="28" t="s">
        <v>54</v>
      </c>
      <c r="E25" s="29" t="s">
        <v>52</v>
      </c>
      <c r="F25" s="30">
        <v>1</v>
      </c>
      <c r="G25" s="58">
        <v>1</v>
      </c>
      <c r="H25" s="31">
        <f>(F25+G25)*15</f>
        <v>30</v>
      </c>
      <c r="I25" s="31">
        <f>ROUND((H25*0.75),0)</f>
        <v>23</v>
      </c>
      <c r="J25" s="32" t="s">
        <v>27</v>
      </c>
      <c r="K25" s="76"/>
      <c r="L25" s="34" t="s">
        <v>48</v>
      </c>
      <c r="M25" s="32" t="s">
        <v>53</v>
      </c>
      <c r="N25" s="35" t="s">
        <v>30</v>
      </c>
      <c r="O25" s="36" t="s">
        <v>31</v>
      </c>
    </row>
    <row r="26" spans="1:15" s="24" customFormat="1" ht="19.5" customHeight="1">
      <c r="A26" s="61"/>
      <c r="B26" s="38" t="s">
        <v>50</v>
      </c>
      <c r="C26" s="39">
        <v>411</v>
      </c>
      <c r="D26" s="40" t="s">
        <v>54</v>
      </c>
      <c r="E26" s="41"/>
      <c r="F26" s="42"/>
      <c r="G26" s="62"/>
      <c r="H26" s="43"/>
      <c r="I26" s="43"/>
      <c r="J26" s="44"/>
      <c r="K26" s="77"/>
      <c r="L26" s="46"/>
      <c r="M26" s="44"/>
      <c r="N26" s="47"/>
      <c r="O26" s="48"/>
    </row>
    <row r="27" spans="1:15" s="24" customFormat="1" ht="21" customHeight="1">
      <c r="A27" s="57">
        <v>3</v>
      </c>
      <c r="B27" s="26" t="s">
        <v>55</v>
      </c>
      <c r="C27" s="27">
        <v>423</v>
      </c>
      <c r="D27" s="28" t="s">
        <v>56</v>
      </c>
      <c r="E27" s="29" t="s">
        <v>57</v>
      </c>
      <c r="F27" s="30">
        <v>2</v>
      </c>
      <c r="G27" s="58">
        <v>1</v>
      </c>
      <c r="H27" s="31">
        <f>(F27+G27)*15</f>
        <v>45</v>
      </c>
      <c r="I27" s="31">
        <f>ROUND((H27*0.75),0)</f>
        <v>34</v>
      </c>
      <c r="J27" s="32" t="s">
        <v>27</v>
      </c>
      <c r="K27" s="76"/>
      <c r="L27" s="78" t="s">
        <v>37</v>
      </c>
      <c r="M27" s="79" t="s">
        <v>58</v>
      </c>
      <c r="N27" s="35" t="s">
        <v>30</v>
      </c>
      <c r="O27" s="36" t="s">
        <v>31</v>
      </c>
    </row>
    <row r="28" spans="1:15" s="24" customFormat="1" ht="21" customHeight="1">
      <c r="A28" s="61"/>
      <c r="B28" s="38" t="s">
        <v>55</v>
      </c>
      <c r="C28" s="39">
        <v>423</v>
      </c>
      <c r="D28" s="40" t="s">
        <v>56</v>
      </c>
      <c r="E28" s="41"/>
      <c r="F28" s="42"/>
      <c r="G28" s="62"/>
      <c r="H28" s="43"/>
      <c r="I28" s="43"/>
      <c r="J28" s="44"/>
      <c r="K28" s="77"/>
      <c r="L28" s="59" t="s">
        <v>44</v>
      </c>
      <c r="M28" s="80" t="s">
        <v>59</v>
      </c>
      <c r="N28" s="47"/>
      <c r="O28" s="48"/>
    </row>
    <row r="29" spans="1:15" s="24" customFormat="1" ht="19.5" customHeight="1">
      <c r="A29" s="49"/>
      <c r="B29" s="50"/>
      <c r="C29" s="51"/>
      <c r="D29" s="52" t="s">
        <v>32</v>
      </c>
      <c r="E29" s="52"/>
      <c r="F29" s="49">
        <f>SUM(F23:F28)</f>
        <v>5</v>
      </c>
      <c r="G29" s="49">
        <f>SUM(G23:G28)</f>
        <v>2</v>
      </c>
      <c r="H29" s="49">
        <f>SUM(H23:H28)</f>
        <v>105</v>
      </c>
      <c r="I29" s="49">
        <f>SUM(I23:I28)</f>
        <v>80</v>
      </c>
      <c r="J29" s="54"/>
      <c r="K29" s="49">
        <f>SUM(K23:K28)</f>
        <v>0</v>
      </c>
      <c r="L29" s="81"/>
      <c r="M29" s="75"/>
      <c r="N29" s="49"/>
      <c r="O29" s="49"/>
    </row>
    <row r="30" spans="5:16" ht="3" customHeight="1">
      <c r="E30" s="84"/>
      <c r="P30" s="82"/>
    </row>
    <row r="31" spans="1:16" s="86" customFormat="1" ht="17.25" customHeight="1">
      <c r="A31" s="85" t="s">
        <v>60</v>
      </c>
      <c r="B31" s="85"/>
      <c r="C31" s="85"/>
      <c r="D31" s="85"/>
      <c r="E31" s="85"/>
      <c r="I31" s="87" t="s">
        <v>61</v>
      </c>
      <c r="J31" s="87"/>
      <c r="K31" s="87"/>
      <c r="L31" s="87"/>
      <c r="N31" s="87" t="s">
        <v>62</v>
      </c>
      <c r="O31" s="87"/>
      <c r="P31" s="88"/>
    </row>
    <row r="32" spans="1:16" s="86" customFormat="1" ht="15" customHeight="1">
      <c r="A32" s="89"/>
      <c r="B32" s="90" t="s">
        <v>63</v>
      </c>
      <c r="C32" s="90"/>
      <c r="D32" s="90"/>
      <c r="E32" s="90"/>
      <c r="F32" s="90"/>
      <c r="I32" s="91" t="s">
        <v>64</v>
      </c>
      <c r="J32" s="91"/>
      <c r="K32" s="91"/>
      <c r="L32" s="91"/>
      <c r="N32" s="91" t="s">
        <v>65</v>
      </c>
      <c r="O32" s="91"/>
      <c r="P32" s="92"/>
    </row>
    <row r="33" spans="1:16" s="86" customFormat="1" ht="17.25" customHeight="1">
      <c r="A33" s="89"/>
      <c r="B33" s="93" t="s">
        <v>66</v>
      </c>
      <c r="C33" s="93"/>
      <c r="D33" s="93"/>
      <c r="E33" s="93"/>
      <c r="F33" s="93"/>
      <c r="J33" s="89"/>
      <c r="L33" s="92"/>
      <c r="N33" s="89"/>
      <c r="O33" s="92"/>
      <c r="P33" s="92"/>
    </row>
    <row r="34" spans="1:16" s="86" customFormat="1" ht="17.25" customHeight="1">
      <c r="A34" s="89"/>
      <c r="B34" s="94" t="s">
        <v>67</v>
      </c>
      <c r="C34" s="94"/>
      <c r="D34" s="94"/>
      <c r="E34" s="94"/>
      <c r="F34" s="94"/>
      <c r="J34" s="89"/>
      <c r="L34" s="92"/>
      <c r="N34" s="89"/>
      <c r="O34" s="92"/>
      <c r="P34" s="92"/>
    </row>
    <row r="35" spans="1:15" s="86" customFormat="1" ht="19.5" customHeight="1">
      <c r="A35" s="89"/>
      <c r="I35" s="87" t="s">
        <v>68</v>
      </c>
      <c r="J35" s="87"/>
      <c r="K35" s="87"/>
      <c r="L35" s="87"/>
      <c r="N35" s="87" t="s">
        <v>69</v>
      </c>
      <c r="O35" s="87"/>
    </row>
    <row r="36" spans="1:16" ht="15.75" customHeight="1">
      <c r="A36" s="89"/>
      <c r="E36" s="84"/>
      <c r="I36" s="87"/>
      <c r="J36" s="87"/>
      <c r="K36" s="87"/>
      <c r="L36" s="87"/>
      <c r="M36" s="86"/>
      <c r="N36" s="87"/>
      <c r="O36" s="87"/>
      <c r="P36" s="88"/>
    </row>
  </sheetData>
  <sheetProtection/>
  <mergeCells count="140">
    <mergeCell ref="B33:F33"/>
    <mergeCell ref="B34:F34"/>
    <mergeCell ref="I35:L35"/>
    <mergeCell ref="N35:O35"/>
    <mergeCell ref="I36:L36"/>
    <mergeCell ref="N36:O36"/>
    <mergeCell ref="O27:O28"/>
    <mergeCell ref="B29:C29"/>
    <mergeCell ref="A31:E31"/>
    <mergeCell ref="I31:L31"/>
    <mergeCell ref="N31:O31"/>
    <mergeCell ref="B32:F32"/>
    <mergeCell ref="I32:L32"/>
    <mergeCell ref="N32:O32"/>
    <mergeCell ref="G27:G28"/>
    <mergeCell ref="H27:H28"/>
    <mergeCell ref="I27:I28"/>
    <mergeCell ref="J27:J28"/>
    <mergeCell ref="K27:K28"/>
    <mergeCell ref="N27:N28"/>
    <mergeCell ref="A27:A28"/>
    <mergeCell ref="B27:B28"/>
    <mergeCell ref="C27:C28"/>
    <mergeCell ref="D27:D28"/>
    <mergeCell ref="E27:E28"/>
    <mergeCell ref="F27:F28"/>
    <mergeCell ref="J25:J26"/>
    <mergeCell ref="K25:K26"/>
    <mergeCell ref="L25:L26"/>
    <mergeCell ref="M25:M26"/>
    <mergeCell ref="N25:N26"/>
    <mergeCell ref="O25:O26"/>
    <mergeCell ref="O23:O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I23:I24"/>
    <mergeCell ref="J23:J24"/>
    <mergeCell ref="K23:K24"/>
    <mergeCell ref="L23:L24"/>
    <mergeCell ref="M23:M24"/>
    <mergeCell ref="N23:N24"/>
    <mergeCell ref="B21:C21"/>
    <mergeCell ref="A22:O22"/>
    <mergeCell ref="A23:A24"/>
    <mergeCell ref="B23:B24"/>
    <mergeCell ref="C23:C24"/>
    <mergeCell ref="D23:D24"/>
    <mergeCell ref="E23:E24"/>
    <mergeCell ref="F23:F24"/>
    <mergeCell ref="G23:G24"/>
    <mergeCell ref="H23:H24"/>
    <mergeCell ref="I18:I20"/>
    <mergeCell ref="J18:J20"/>
    <mergeCell ref="K18:K20"/>
    <mergeCell ref="M18:M20"/>
    <mergeCell ref="N18:N20"/>
    <mergeCell ref="O18:O20"/>
    <mergeCell ref="N16:N17"/>
    <mergeCell ref="O16:O17"/>
    <mergeCell ref="A18:A20"/>
    <mergeCell ref="B18:B20"/>
    <mergeCell ref="C18:C20"/>
    <mergeCell ref="D18:D20"/>
    <mergeCell ref="E18:E20"/>
    <mergeCell ref="F18:F20"/>
    <mergeCell ref="G18:G20"/>
    <mergeCell ref="H18:H20"/>
    <mergeCell ref="G16:G17"/>
    <mergeCell ref="H16:H17"/>
    <mergeCell ref="I16:I17"/>
    <mergeCell ref="J16:J17"/>
    <mergeCell ref="K16:K17"/>
    <mergeCell ref="M16:M17"/>
    <mergeCell ref="N12:N13"/>
    <mergeCell ref="O12:O13"/>
    <mergeCell ref="B14:C14"/>
    <mergeCell ref="A15:O15"/>
    <mergeCell ref="A16:A17"/>
    <mergeCell ref="B16:B17"/>
    <mergeCell ref="C16:C17"/>
    <mergeCell ref="D16:D17"/>
    <mergeCell ref="E16:E17"/>
    <mergeCell ref="F16:F17"/>
    <mergeCell ref="H12:H13"/>
    <mergeCell ref="I12:I13"/>
    <mergeCell ref="J12:J13"/>
    <mergeCell ref="K12:K13"/>
    <mergeCell ref="L12:L13"/>
    <mergeCell ref="M12:M13"/>
    <mergeCell ref="O8:O9"/>
    <mergeCell ref="B10:C10"/>
    <mergeCell ref="A11:O11"/>
    <mergeCell ref="A12:A13"/>
    <mergeCell ref="B12:B13"/>
    <mergeCell ref="C12:C13"/>
    <mergeCell ref="D12:D13"/>
    <mergeCell ref="E12:E13"/>
    <mergeCell ref="F12:F13"/>
    <mergeCell ref="G12:G13"/>
    <mergeCell ref="I8:I9"/>
    <mergeCell ref="J8:J9"/>
    <mergeCell ref="K8:K9"/>
    <mergeCell ref="L8:L9"/>
    <mergeCell ref="M8:M9"/>
    <mergeCell ref="N8:N9"/>
    <mergeCell ref="O5:O6"/>
    <mergeCell ref="A7:O7"/>
    <mergeCell ref="A8:A9"/>
    <mergeCell ref="B8:B9"/>
    <mergeCell ref="C8:C9"/>
    <mergeCell ref="D8:D9"/>
    <mergeCell ref="E8:E9"/>
    <mergeCell ref="F8:F9"/>
    <mergeCell ref="G8:G9"/>
    <mergeCell ref="H8:H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O1"/>
    <mergeCell ref="A2:D2"/>
    <mergeCell ref="E2:O2"/>
    <mergeCell ref="A3:D3"/>
    <mergeCell ref="E3:O3"/>
  </mergeCells>
  <printOptions horizontalCentered="1"/>
  <pageMargins left="0.236220472440945" right="0.15748031496063" top="0.38" bottom="0.43" header="0.196850393700787" footer="0.196850393700787"/>
  <pageSetup horizontalDpi="600" verticalDpi="600" orientation="landscape" paperSize="9" r:id="rId1"/>
  <headerFooter alignWithMargins="0">
    <oddHeader>&amp;C&amp;D&amp;R&amp;T</oddHeader>
    <oddFooter>&amp;C&amp;A&amp;R&amp;P/&amp;N</oddFooter>
  </headerFooter>
  <rowBreaks count="1" manualBreakCount="1">
    <brk id="2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2015-04-20T02:50:25Z</dcterms:created>
  <dcterms:modified xsi:type="dcterms:W3CDTF">2015-04-20T02:50:45Z</dcterms:modified>
  <cp:category/>
  <cp:version/>
  <cp:contentType/>
  <cp:contentStatus/>
</cp:coreProperties>
</file>