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38" sheetId="1" r:id="rId1"/>
  </sheets>
  <externalReferences>
    <externalReference r:id="rId4"/>
  </externalReferences>
  <definedNames>
    <definedName name="_xlnm.Print_Area" localSheetId="0">'Tuan 38'!$A$1:$O$51</definedName>
    <definedName name="_xlnm.Print_Titles" localSheetId="0">'Tuan 38'!$1:$6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L9" authorId="0">
      <text>
        <r>
          <rPr>
            <b/>
            <sz val="9"/>
            <rFont val="Tahoma"/>
            <family val="2"/>
          </rPr>
          <t>Sáng Chủ nhật (Bắt đầu từ 7h00 đến 10h15)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<sst xmlns="http://schemas.openxmlformats.org/spreadsheetml/2006/main" count="175" uniqueCount="84">
  <si>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</si>
  <si>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</si>
  <si>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</si>
  <si>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38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21/04/2014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27</t>
    </r>
    <r>
      <rPr>
        <b/>
        <i/>
        <sz val="14"/>
        <color indexed="12"/>
        <rFont val="Times New Roman"/>
        <family val="1"/>
      </rPr>
      <t>/04/2014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</si>
  <si>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</si>
  <si>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</si>
  <si>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</si>
  <si>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</si>
  <si>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</si>
  <si>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</si>
  <si>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</si>
  <si>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</si>
  <si>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</si>
  <si>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</si>
  <si>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</si>
  <si>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</si>
  <si>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</si>
  <si>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</si>
  <si>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</si>
  <si>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</si>
  <si>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</si>
  <si>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</si>
  <si>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</si>
  <si>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</si>
  <si>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ENG</t>
  </si>
  <si>
    <t>Anh Ngữ Cao Cấp 2</t>
  </si>
  <si>
    <t>ThS. Nguyễn Thị Bích Giang</t>
  </si>
  <si>
    <t>Từ tuần 36 đến tuần 44</t>
  </si>
  <si>
    <t>Thứ 6</t>
  </si>
  <si>
    <r>
      <t>Phòng: 801</t>
    </r>
    <r>
      <rPr>
        <vertAlign val="superscript"/>
        <sz val="10"/>
        <color indexed="10"/>
        <rFont val="Times New Roman"/>
        <family val="1"/>
      </rPr>
      <t>B</t>
    </r>
    <r>
      <rPr>
        <sz val="10"/>
        <color indexed="10"/>
        <rFont val="Times New Roman"/>
        <family val="1"/>
      </rPr>
      <t xml:space="preserve">
(182 NVL)</t>
    </r>
  </si>
  <si>
    <t>Sinh viên Bằng 1 khối ngành Kinh tế</t>
  </si>
  <si>
    <t>Sáng CN</t>
  </si>
  <si>
    <t>MTH</t>
  </si>
  <si>
    <t>Toán cao cấp C</t>
  </si>
  <si>
    <t>ThS. Phan Quý</t>
  </si>
  <si>
    <t>Từ tuần 37 đến tuần 44</t>
  </si>
  <si>
    <t>Thứ 3</t>
  </si>
  <si>
    <t>GĐ: 401 
(182 NVL)</t>
  </si>
  <si>
    <t>Trừ SV Bằng 1 khối ngành 
Kinh tế</t>
  </si>
  <si>
    <t>Thứ 5</t>
  </si>
  <si>
    <t>ECO</t>
  </si>
  <si>
    <t>Căn bản kinh tế vĩ mô</t>
  </si>
  <si>
    <t>ThS. Hồ Nguyên Khoa</t>
  </si>
  <si>
    <t>Thứ 2</t>
  </si>
  <si>
    <t>Thứ 4</t>
  </si>
  <si>
    <t>IS</t>
  </si>
  <si>
    <t>Hệ thống thông tin kế toán</t>
  </si>
  <si>
    <t>ThS. Nguyễn Quang Ánh</t>
  </si>
  <si>
    <t>Sinh viên Bằng 1 tất cả 
các ngành</t>
  </si>
  <si>
    <t>DTE</t>
  </si>
  <si>
    <t>Kỹ năng xin việc</t>
  </si>
  <si>
    <t>ThS. Phan Văn Sơn</t>
  </si>
  <si>
    <t>Từ tuần 45 đến tuần 49</t>
  </si>
  <si>
    <t>ACC</t>
  </si>
  <si>
    <t>Kế toán quản trị 1</t>
  </si>
  <si>
    <t>ThS. Lê Thị Huyền Trâm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</si>
  <si>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</si>
  <si>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</si>
  <si>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TS. Đặng Văn Cường</t>
  </si>
  <si>
    <t>GĐ: 501 
(182 NVL)</t>
  </si>
  <si>
    <t>ThS. Đỗ Văn Tính</t>
  </si>
  <si>
    <t>FIN</t>
  </si>
  <si>
    <t>Quản trị tài chính 1</t>
  </si>
  <si>
    <t>ThS. Nguyễn Thị Minh Hà</t>
  </si>
  <si>
    <t>ThS. Nguyễn Đình Bá</t>
  </si>
  <si>
    <t>TS. Hồ Văn Nhàn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</si>
  <si>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</si>
  <si>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Thân Thị Quỳnh Dao</t>
  </si>
  <si>
    <t>Phòng: 207
(182 NVL)</t>
  </si>
  <si>
    <t>CUL</t>
  </si>
  <si>
    <t>Cơ Sở Văn Hóa Việt Nam</t>
  </si>
  <si>
    <t>ThS. Nguyễn Thị Phương Thảo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</si>
  <si>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</si>
  <si>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TS. Đoàn Tranh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</si>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</sst>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32" borderId="7" applyNumberFormat="0" applyFont="0" applyAlignment="0" applyProtection="0"/>
    <xf numFmtId="0" fontId="62" fillId="27" borderId="8" applyNumberFormat="0" applyAlignment="0" applyProtection="0"/>
    <xf numFmtId="9" fontId="4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6" fillId="33" borderId="12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left" vertical="center"/>
    </xf>
    <xf numFmtId="0" fontId="68" fillId="0" borderId="12" xfId="0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left" vertical="center"/>
    </xf>
    <xf numFmtId="0" fontId="68" fillId="0" borderId="15" xfId="0" applyFont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  <xf numFmtId="0" fontId="40" fillId="33" borderId="21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 quotePrefix="1">
      <alignment horizontal="left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38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6.%20B19%20(Dot%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36"/>
      <sheetName val="Tuan 37"/>
      <sheetName val="Tuan 38"/>
      <sheetName val="Tuan 39"/>
      <sheetName val="Lịch bận G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SheetLayoutView="100" zoomScalePageLayoutView="0" workbookViewId="0" topLeftCell="A1">
      <selection activeCell="M15" sqref="M15:M16"/>
    </sheetView>
  </sheetViews>
  <sheetFormatPr defaultColWidth="9.00390625" defaultRowHeight="15.75"/>
  <cols>
    <col min="1" max="1" width="3.875" style="110" customWidth="1"/>
    <col min="2" max="2" width="4.50390625" style="110" bestFit="1" customWidth="1"/>
    <col min="3" max="3" width="4.25390625" style="110" bestFit="1" customWidth="1"/>
    <col min="4" max="4" width="21.00390625" style="111" bestFit="1" customWidth="1"/>
    <col min="5" max="5" width="24.375" style="111" bestFit="1" customWidth="1"/>
    <col min="6" max="6" width="4.25390625" style="111" customWidth="1"/>
    <col min="7" max="7" width="3.75390625" style="111" customWidth="1"/>
    <col min="8" max="8" width="6.125" style="111" customWidth="1"/>
    <col min="9" max="9" width="6.375" style="111" customWidth="1"/>
    <col min="10" max="10" width="8.875" style="111" customWidth="1"/>
    <col min="11" max="11" width="6.75390625" style="111" hidden="1" customWidth="1"/>
    <col min="12" max="12" width="7.625" style="111" customWidth="1"/>
    <col min="13" max="13" width="13.00390625" style="111" customWidth="1"/>
    <col min="14" max="14" width="21.00390625" style="110" customWidth="1"/>
    <col min="15" max="15" width="5.375" style="110" customWidth="1"/>
    <col min="16" max="16384" width="9.00390625" style="111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0.2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8" customHeight="1">
      <c r="A8" s="28">
        <v>1</v>
      </c>
      <c r="B8" s="29" t="s">
        <v>24</v>
      </c>
      <c r="C8" s="30">
        <v>302</v>
      </c>
      <c r="D8" s="31" t="s">
        <v>25</v>
      </c>
      <c r="E8" s="32" t="s">
        <v>26</v>
      </c>
      <c r="F8" s="33">
        <v>2</v>
      </c>
      <c r="G8" s="34"/>
      <c r="H8" s="35">
        <f>(F8+G8)*15</f>
        <v>30</v>
      </c>
      <c r="I8" s="35">
        <f>ROUND((H8*0.75),0)</f>
        <v>23</v>
      </c>
      <c r="J8" s="36" t="s">
        <v>27</v>
      </c>
      <c r="K8" s="37"/>
      <c r="L8" s="38" t="s">
        <v>28</v>
      </c>
      <c r="M8" s="36" t="s">
        <v>29</v>
      </c>
      <c r="N8" s="39" t="s">
        <v>30</v>
      </c>
      <c r="O8" s="40"/>
    </row>
    <row r="9" spans="1:15" s="27" customFormat="1" ht="17.25" customHeight="1">
      <c r="A9" s="41"/>
      <c r="B9" s="42" t="s">
        <v>24</v>
      </c>
      <c r="C9" s="43">
        <v>302</v>
      </c>
      <c r="D9" s="44" t="s">
        <v>25</v>
      </c>
      <c r="E9" s="45"/>
      <c r="F9" s="46"/>
      <c r="G9" s="47"/>
      <c r="H9" s="48"/>
      <c r="I9" s="48"/>
      <c r="J9" s="49"/>
      <c r="K9" s="50"/>
      <c r="L9" s="38" t="s">
        <v>31</v>
      </c>
      <c r="M9" s="49"/>
      <c r="N9" s="51"/>
      <c r="O9" s="52"/>
    </row>
    <row r="10" spans="1:15" s="27" customFormat="1" ht="18" customHeight="1">
      <c r="A10" s="53">
        <v>2</v>
      </c>
      <c r="B10" s="54" t="s">
        <v>32</v>
      </c>
      <c r="C10" s="55">
        <v>100</v>
      </c>
      <c r="D10" s="56" t="s">
        <v>33</v>
      </c>
      <c r="E10" s="57" t="s">
        <v>34</v>
      </c>
      <c r="F10" s="58">
        <v>2</v>
      </c>
      <c r="G10" s="58">
        <v>1</v>
      </c>
      <c r="H10" s="59">
        <f>(F10+G10)*15</f>
        <v>45</v>
      </c>
      <c r="I10" s="59">
        <f>ROUND((H10*0.75),0)</f>
        <v>34</v>
      </c>
      <c r="J10" s="60" t="s">
        <v>35</v>
      </c>
      <c r="K10" s="61"/>
      <c r="L10" s="62" t="s">
        <v>36</v>
      </c>
      <c r="M10" s="60" t="s">
        <v>37</v>
      </c>
      <c r="N10" s="63" t="s">
        <v>38</v>
      </c>
      <c r="O10" s="60"/>
    </row>
    <row r="11" spans="1:15" s="27" customFormat="1" ht="18" customHeight="1">
      <c r="A11" s="64"/>
      <c r="B11" s="65"/>
      <c r="C11" s="66"/>
      <c r="D11" s="67"/>
      <c r="E11" s="68"/>
      <c r="F11" s="69"/>
      <c r="G11" s="69"/>
      <c r="H11" s="70"/>
      <c r="I11" s="70"/>
      <c r="J11" s="71"/>
      <c r="K11" s="72"/>
      <c r="L11" s="62" t="s">
        <v>39</v>
      </c>
      <c r="M11" s="71"/>
      <c r="N11" s="73"/>
      <c r="O11" s="71"/>
    </row>
    <row r="12" spans="1:15" s="27" customFormat="1" ht="15" customHeight="1">
      <c r="A12" s="53">
        <v>3</v>
      </c>
      <c r="B12" s="54" t="s">
        <v>40</v>
      </c>
      <c r="C12" s="55">
        <v>152</v>
      </c>
      <c r="D12" s="56" t="s">
        <v>41</v>
      </c>
      <c r="E12" s="57" t="s">
        <v>42</v>
      </c>
      <c r="F12" s="58">
        <v>3</v>
      </c>
      <c r="G12" s="58"/>
      <c r="H12" s="59">
        <f>(F12+G12)*15</f>
        <v>45</v>
      </c>
      <c r="I12" s="59">
        <f>ROUND((H12*0.75),0)</f>
        <v>34</v>
      </c>
      <c r="J12" s="60" t="s">
        <v>27</v>
      </c>
      <c r="K12" s="61"/>
      <c r="L12" s="62" t="s">
        <v>43</v>
      </c>
      <c r="M12" s="60" t="s">
        <v>37</v>
      </c>
      <c r="N12" s="63" t="s">
        <v>38</v>
      </c>
      <c r="O12" s="60"/>
    </row>
    <row r="13" spans="1:15" s="27" customFormat="1" ht="15" customHeight="1">
      <c r="A13" s="74"/>
      <c r="B13" s="75"/>
      <c r="C13" s="76"/>
      <c r="D13" s="77"/>
      <c r="E13" s="78"/>
      <c r="F13" s="79"/>
      <c r="G13" s="79"/>
      <c r="H13" s="80"/>
      <c r="I13" s="80"/>
      <c r="J13" s="81"/>
      <c r="K13" s="82"/>
      <c r="L13" s="62" t="s">
        <v>44</v>
      </c>
      <c r="M13" s="81"/>
      <c r="N13" s="73"/>
      <c r="O13" s="81"/>
    </row>
    <row r="14" spans="1:15" s="27" customFormat="1" ht="15" customHeight="1">
      <c r="A14" s="64"/>
      <c r="B14" s="65" t="s">
        <v>40</v>
      </c>
      <c r="C14" s="66">
        <v>152</v>
      </c>
      <c r="D14" s="67" t="s">
        <v>41</v>
      </c>
      <c r="E14" s="68"/>
      <c r="F14" s="69"/>
      <c r="G14" s="69"/>
      <c r="H14" s="70"/>
      <c r="I14" s="70"/>
      <c r="J14" s="71"/>
      <c r="K14" s="72"/>
      <c r="L14" s="62" t="s">
        <v>28</v>
      </c>
      <c r="M14" s="71"/>
      <c r="N14" s="73"/>
      <c r="O14" s="71"/>
    </row>
    <row r="15" spans="1:15" s="27" customFormat="1" ht="19.5" customHeight="1">
      <c r="A15" s="83">
        <v>4</v>
      </c>
      <c r="B15" s="54" t="s">
        <v>45</v>
      </c>
      <c r="C15" s="55">
        <v>252</v>
      </c>
      <c r="D15" s="56" t="s">
        <v>46</v>
      </c>
      <c r="E15" s="57" t="s">
        <v>47</v>
      </c>
      <c r="F15" s="58">
        <v>2</v>
      </c>
      <c r="G15" s="84">
        <v>1</v>
      </c>
      <c r="H15" s="59">
        <f>(F15+G15)*15</f>
        <v>45</v>
      </c>
      <c r="I15" s="59">
        <f>ROUND((H15*0.75),0)</f>
        <v>34</v>
      </c>
      <c r="J15" s="60" t="s">
        <v>27</v>
      </c>
      <c r="K15" s="61"/>
      <c r="L15" s="85"/>
      <c r="M15" s="86"/>
      <c r="N15" s="87" t="s">
        <v>48</v>
      </c>
      <c r="O15" s="40"/>
    </row>
    <row r="16" spans="1:15" s="27" customFormat="1" ht="19.5" customHeight="1">
      <c r="A16" s="88"/>
      <c r="B16" s="65" t="s">
        <v>45</v>
      </c>
      <c r="C16" s="66">
        <v>252</v>
      </c>
      <c r="D16" s="67" t="s">
        <v>46</v>
      </c>
      <c r="E16" s="68"/>
      <c r="F16" s="69"/>
      <c r="G16" s="89"/>
      <c r="H16" s="70"/>
      <c r="I16" s="70"/>
      <c r="J16" s="71"/>
      <c r="K16" s="72"/>
      <c r="L16" s="90"/>
      <c r="M16" s="91"/>
      <c r="N16" s="92"/>
      <c r="O16" s="52"/>
    </row>
    <row r="17" spans="1:15" s="27" customFormat="1" ht="19.5" customHeight="1">
      <c r="A17" s="83">
        <v>5</v>
      </c>
      <c r="B17" s="54" t="s">
        <v>49</v>
      </c>
      <c r="C17" s="55">
        <v>302</v>
      </c>
      <c r="D17" s="56" t="s">
        <v>50</v>
      </c>
      <c r="E17" s="57" t="s">
        <v>51</v>
      </c>
      <c r="F17" s="58">
        <v>2</v>
      </c>
      <c r="G17" s="84"/>
      <c r="H17" s="59">
        <f>(F17+G17)*15</f>
        <v>30</v>
      </c>
      <c r="I17" s="59">
        <f>ROUND((H17*0.75),0)</f>
        <v>23</v>
      </c>
      <c r="J17" s="60" t="s">
        <v>52</v>
      </c>
      <c r="K17" s="61"/>
      <c r="L17" s="85"/>
      <c r="M17" s="86"/>
      <c r="N17" s="87" t="s">
        <v>48</v>
      </c>
      <c r="O17" s="40"/>
    </row>
    <row r="18" spans="1:15" s="27" customFormat="1" ht="19.5" customHeight="1">
      <c r="A18" s="88"/>
      <c r="B18" s="65" t="s">
        <v>49</v>
      </c>
      <c r="C18" s="66">
        <v>302</v>
      </c>
      <c r="D18" s="67" t="s">
        <v>50</v>
      </c>
      <c r="E18" s="68"/>
      <c r="F18" s="69"/>
      <c r="G18" s="89"/>
      <c r="H18" s="70"/>
      <c r="I18" s="70"/>
      <c r="J18" s="71"/>
      <c r="K18" s="72"/>
      <c r="L18" s="90"/>
      <c r="M18" s="91"/>
      <c r="N18" s="92"/>
      <c r="O18" s="52"/>
    </row>
    <row r="19" spans="1:15" s="27" customFormat="1" ht="19.5" customHeight="1">
      <c r="A19" s="53">
        <v>6</v>
      </c>
      <c r="B19" s="54" t="s">
        <v>53</v>
      </c>
      <c r="C19" s="55">
        <v>301</v>
      </c>
      <c r="D19" s="56" t="s">
        <v>54</v>
      </c>
      <c r="E19" s="57" t="s">
        <v>55</v>
      </c>
      <c r="F19" s="58">
        <v>2</v>
      </c>
      <c r="G19" s="84"/>
      <c r="H19" s="59">
        <f>(F19+G19)*15</f>
        <v>30</v>
      </c>
      <c r="I19" s="59">
        <f>ROUND((H19*0.75),0)</f>
        <v>23</v>
      </c>
      <c r="J19" s="60" t="s">
        <v>52</v>
      </c>
      <c r="K19" s="61"/>
      <c r="L19" s="85"/>
      <c r="M19" s="86"/>
      <c r="N19" s="87" t="s">
        <v>48</v>
      </c>
      <c r="O19" s="40"/>
    </row>
    <row r="20" spans="1:15" s="27" customFormat="1" ht="19.5" customHeight="1">
      <c r="A20" s="64"/>
      <c r="B20" s="65" t="s">
        <v>53</v>
      </c>
      <c r="C20" s="66">
        <v>301</v>
      </c>
      <c r="D20" s="67" t="s">
        <v>54</v>
      </c>
      <c r="E20" s="68"/>
      <c r="F20" s="69"/>
      <c r="G20" s="89"/>
      <c r="H20" s="70"/>
      <c r="I20" s="70"/>
      <c r="J20" s="71"/>
      <c r="K20" s="72"/>
      <c r="L20" s="90"/>
      <c r="M20" s="91"/>
      <c r="N20" s="92"/>
      <c r="O20" s="52"/>
    </row>
    <row r="21" spans="1:15" s="27" customFormat="1" ht="18.75" customHeight="1">
      <c r="A21" s="93"/>
      <c r="B21" s="94"/>
      <c r="C21" s="95"/>
      <c r="D21" s="96" t="s">
        <v>56</v>
      </c>
      <c r="E21" s="97"/>
      <c r="F21" s="93">
        <f>SUM(F8:F20)</f>
        <v>13</v>
      </c>
      <c r="G21" s="93">
        <f>SUM(G8:G20)</f>
        <v>2</v>
      </c>
      <c r="H21" s="93">
        <f>SUM(H10:H20)</f>
        <v>195</v>
      </c>
      <c r="I21" s="93">
        <f>SUM(I10:I20)</f>
        <v>148</v>
      </c>
      <c r="J21" s="98"/>
      <c r="K21" s="93">
        <f>SUM(K19:K20)</f>
        <v>0</v>
      </c>
      <c r="L21" s="99"/>
      <c r="M21" s="100"/>
      <c r="N21" s="93"/>
      <c r="O21" s="93"/>
    </row>
    <row r="22" spans="1:15" s="27" customFormat="1" ht="16.5" customHeight="1">
      <c r="A22" s="21" t="s">
        <v>57</v>
      </c>
      <c r="B22" s="101"/>
      <c r="C22" s="101"/>
      <c r="D22" s="23"/>
      <c r="E22" s="102"/>
      <c r="F22" s="25"/>
      <c r="G22" s="25"/>
      <c r="H22" s="24"/>
      <c r="I22" s="24"/>
      <c r="J22" s="23"/>
      <c r="K22" s="24"/>
      <c r="L22" s="24"/>
      <c r="M22" s="101"/>
      <c r="N22" s="25"/>
      <c r="O22" s="26"/>
    </row>
    <row r="23" spans="1:15" s="27" customFormat="1" ht="18" customHeight="1">
      <c r="A23" s="83">
        <v>1</v>
      </c>
      <c r="B23" s="54" t="s">
        <v>32</v>
      </c>
      <c r="C23" s="55">
        <v>100</v>
      </c>
      <c r="D23" s="56" t="s">
        <v>33</v>
      </c>
      <c r="E23" s="57" t="s">
        <v>58</v>
      </c>
      <c r="F23" s="58">
        <v>2</v>
      </c>
      <c r="G23" s="58">
        <v>1</v>
      </c>
      <c r="H23" s="59">
        <f>(F23+G23)*15</f>
        <v>45</v>
      </c>
      <c r="I23" s="59">
        <f>ROUND((H23*0.75),0)</f>
        <v>34</v>
      </c>
      <c r="J23" s="60" t="s">
        <v>27</v>
      </c>
      <c r="K23" s="61"/>
      <c r="L23" s="62" t="s">
        <v>44</v>
      </c>
      <c r="M23" s="60" t="s">
        <v>59</v>
      </c>
      <c r="N23" s="87" t="s">
        <v>48</v>
      </c>
      <c r="O23" s="103"/>
    </row>
    <row r="24" spans="1:15" s="27" customFormat="1" ht="18" customHeight="1">
      <c r="A24" s="88"/>
      <c r="B24" s="65" t="s">
        <v>32</v>
      </c>
      <c r="C24" s="66">
        <v>100</v>
      </c>
      <c r="D24" s="67" t="s">
        <v>33</v>
      </c>
      <c r="E24" s="68"/>
      <c r="F24" s="69"/>
      <c r="G24" s="69"/>
      <c r="H24" s="70"/>
      <c r="I24" s="70"/>
      <c r="J24" s="71"/>
      <c r="K24" s="72"/>
      <c r="L24" s="62" t="s">
        <v>28</v>
      </c>
      <c r="M24" s="71"/>
      <c r="N24" s="92"/>
      <c r="O24" s="104"/>
    </row>
    <row r="25" spans="1:15" s="27" customFormat="1" ht="18" customHeight="1">
      <c r="A25" s="83">
        <v>2</v>
      </c>
      <c r="B25" s="54" t="s">
        <v>40</v>
      </c>
      <c r="C25" s="55">
        <v>152</v>
      </c>
      <c r="D25" s="56" t="s">
        <v>41</v>
      </c>
      <c r="E25" s="57" t="s">
        <v>60</v>
      </c>
      <c r="F25" s="58">
        <v>3</v>
      </c>
      <c r="G25" s="58"/>
      <c r="H25" s="59">
        <f>(F25+G25)*15</f>
        <v>45</v>
      </c>
      <c r="I25" s="59">
        <f>ROUND((H25*0.75),0)</f>
        <v>34</v>
      </c>
      <c r="J25" s="60" t="s">
        <v>27</v>
      </c>
      <c r="K25" s="61"/>
      <c r="L25" s="62" t="s">
        <v>43</v>
      </c>
      <c r="M25" s="60" t="s">
        <v>59</v>
      </c>
      <c r="N25" s="87" t="s">
        <v>48</v>
      </c>
      <c r="O25" s="103"/>
    </row>
    <row r="26" spans="1:17" s="27" customFormat="1" ht="18" customHeight="1">
      <c r="A26" s="88"/>
      <c r="B26" s="65" t="s">
        <v>40</v>
      </c>
      <c r="C26" s="66">
        <v>152</v>
      </c>
      <c r="D26" s="67" t="s">
        <v>41</v>
      </c>
      <c r="E26" s="68"/>
      <c r="F26" s="69"/>
      <c r="G26" s="69"/>
      <c r="H26" s="70"/>
      <c r="I26" s="70"/>
      <c r="J26" s="71"/>
      <c r="K26" s="72"/>
      <c r="L26" s="62" t="s">
        <v>36</v>
      </c>
      <c r="M26" s="71"/>
      <c r="N26" s="92"/>
      <c r="O26" s="104"/>
      <c r="Q26" s="27">
        <f>13*350</f>
        <v>4550</v>
      </c>
    </row>
    <row r="27" spans="1:15" s="27" customFormat="1" ht="18" customHeight="1">
      <c r="A27" s="83">
        <v>3</v>
      </c>
      <c r="B27" s="54" t="s">
        <v>61</v>
      </c>
      <c r="C27" s="55">
        <v>301</v>
      </c>
      <c r="D27" s="56" t="s">
        <v>62</v>
      </c>
      <c r="E27" s="57" t="s">
        <v>63</v>
      </c>
      <c r="F27" s="58">
        <v>3</v>
      </c>
      <c r="G27" s="84"/>
      <c r="H27" s="59">
        <f>(F27+G27)*15</f>
        <v>45</v>
      </c>
      <c r="I27" s="59">
        <f>ROUND((H27*0.75),0)</f>
        <v>34</v>
      </c>
      <c r="J27" s="60" t="s">
        <v>27</v>
      </c>
      <c r="K27" s="61"/>
      <c r="L27" s="40" t="s">
        <v>39</v>
      </c>
      <c r="M27" s="60" t="s">
        <v>59</v>
      </c>
      <c r="N27" s="87" t="s">
        <v>48</v>
      </c>
      <c r="O27" s="60"/>
    </row>
    <row r="28" spans="1:15" s="27" customFormat="1" ht="18" customHeight="1">
      <c r="A28" s="88"/>
      <c r="B28" s="65" t="s">
        <v>61</v>
      </c>
      <c r="C28" s="66">
        <v>301</v>
      </c>
      <c r="D28" s="67" t="s">
        <v>62</v>
      </c>
      <c r="E28" s="68"/>
      <c r="F28" s="69"/>
      <c r="G28" s="89"/>
      <c r="H28" s="70"/>
      <c r="I28" s="70"/>
      <c r="J28" s="71"/>
      <c r="K28" s="72"/>
      <c r="L28" s="52"/>
      <c r="M28" s="71"/>
      <c r="N28" s="92"/>
      <c r="O28" s="71"/>
    </row>
    <row r="29" spans="1:15" s="27" customFormat="1" ht="15.75" customHeight="1">
      <c r="A29" s="83">
        <v>4</v>
      </c>
      <c r="B29" s="54" t="s">
        <v>49</v>
      </c>
      <c r="C29" s="55">
        <v>302</v>
      </c>
      <c r="D29" s="56" t="s">
        <v>50</v>
      </c>
      <c r="E29" s="57" t="s">
        <v>64</v>
      </c>
      <c r="F29" s="58">
        <v>2</v>
      </c>
      <c r="G29" s="84"/>
      <c r="H29" s="59">
        <f>(F29+G29)*15</f>
        <v>30</v>
      </c>
      <c r="I29" s="59">
        <f>ROUND((H29*0.75),0)</f>
        <v>23</v>
      </c>
      <c r="J29" s="60" t="s">
        <v>52</v>
      </c>
      <c r="K29" s="61"/>
      <c r="L29" s="85"/>
      <c r="M29" s="86"/>
      <c r="N29" s="87" t="s">
        <v>48</v>
      </c>
      <c r="O29" s="60"/>
    </row>
    <row r="30" spans="1:15" s="27" customFormat="1" ht="15.75" customHeight="1">
      <c r="A30" s="88"/>
      <c r="B30" s="65" t="s">
        <v>49</v>
      </c>
      <c r="C30" s="66">
        <v>302</v>
      </c>
      <c r="D30" s="67" t="s">
        <v>50</v>
      </c>
      <c r="E30" s="68"/>
      <c r="F30" s="69"/>
      <c r="G30" s="89"/>
      <c r="H30" s="70"/>
      <c r="I30" s="70"/>
      <c r="J30" s="71"/>
      <c r="K30" s="72"/>
      <c r="L30" s="90"/>
      <c r="M30" s="91"/>
      <c r="N30" s="92"/>
      <c r="O30" s="71"/>
    </row>
    <row r="31" spans="1:15" s="27" customFormat="1" ht="15.75" customHeight="1">
      <c r="A31" s="83">
        <v>5</v>
      </c>
      <c r="B31" s="54" t="s">
        <v>53</v>
      </c>
      <c r="C31" s="55">
        <v>301</v>
      </c>
      <c r="D31" s="56" t="s">
        <v>54</v>
      </c>
      <c r="E31" s="57" t="s">
        <v>65</v>
      </c>
      <c r="F31" s="58">
        <v>2</v>
      </c>
      <c r="G31" s="84"/>
      <c r="H31" s="59">
        <f>(F31+G31)*15</f>
        <v>30</v>
      </c>
      <c r="I31" s="59">
        <f>ROUND((H31*0.75),0)</f>
        <v>23</v>
      </c>
      <c r="J31" s="60" t="s">
        <v>52</v>
      </c>
      <c r="K31" s="61"/>
      <c r="L31" s="85"/>
      <c r="M31" s="86"/>
      <c r="N31" s="87" t="s">
        <v>48</v>
      </c>
      <c r="O31" s="60"/>
    </row>
    <row r="32" spans="1:15" s="27" customFormat="1" ht="15.75" customHeight="1">
      <c r="A32" s="88"/>
      <c r="B32" s="65" t="s">
        <v>53</v>
      </c>
      <c r="C32" s="66">
        <v>301</v>
      </c>
      <c r="D32" s="67" t="s">
        <v>54</v>
      </c>
      <c r="E32" s="68"/>
      <c r="F32" s="69"/>
      <c r="G32" s="89"/>
      <c r="H32" s="70"/>
      <c r="I32" s="70"/>
      <c r="J32" s="71"/>
      <c r="K32" s="72"/>
      <c r="L32" s="90"/>
      <c r="M32" s="91"/>
      <c r="N32" s="92"/>
      <c r="O32" s="71"/>
    </row>
    <row r="33" spans="1:15" s="27" customFormat="1" ht="16.5" customHeight="1">
      <c r="A33" s="93"/>
      <c r="B33" s="94"/>
      <c r="C33" s="95"/>
      <c r="D33" s="96" t="s">
        <v>56</v>
      </c>
      <c r="E33" s="96"/>
      <c r="F33" s="93">
        <f>SUM(F23:F32)</f>
        <v>12</v>
      </c>
      <c r="G33" s="93">
        <f>SUM(G23:G32)</f>
        <v>1</v>
      </c>
      <c r="H33" s="93">
        <f>SUM(H23:H32)</f>
        <v>195</v>
      </c>
      <c r="I33" s="93">
        <f>SUM(I23:I32)</f>
        <v>148</v>
      </c>
      <c r="J33" s="98"/>
      <c r="K33" s="93">
        <f>SUM(K25:K32)</f>
        <v>0</v>
      </c>
      <c r="L33" s="105"/>
      <c r="M33" s="106"/>
      <c r="N33" s="93"/>
      <c r="O33" s="93"/>
    </row>
    <row r="34" spans="1:15" s="27" customFormat="1" ht="16.5" customHeight="1">
      <c r="A34" s="21" t="s">
        <v>66</v>
      </c>
      <c r="B34" s="101"/>
      <c r="C34" s="101"/>
      <c r="D34" s="24"/>
      <c r="E34" s="102"/>
      <c r="F34" s="25"/>
      <c r="G34" s="25"/>
      <c r="H34" s="24"/>
      <c r="I34" s="24"/>
      <c r="J34" s="23"/>
      <c r="K34" s="24"/>
      <c r="L34" s="24"/>
      <c r="M34" s="101"/>
      <c r="N34" s="25"/>
      <c r="O34" s="26"/>
    </row>
    <row r="35" spans="1:15" s="27" customFormat="1" ht="16.5" customHeight="1">
      <c r="A35" s="83">
        <v>1</v>
      </c>
      <c r="B35" s="54" t="s">
        <v>32</v>
      </c>
      <c r="C35" s="55">
        <v>100</v>
      </c>
      <c r="D35" s="56" t="s">
        <v>33</v>
      </c>
      <c r="E35" s="57" t="s">
        <v>67</v>
      </c>
      <c r="F35" s="58">
        <v>2</v>
      </c>
      <c r="G35" s="58">
        <v>1</v>
      </c>
      <c r="H35" s="59">
        <f>(F35+G35)*15</f>
        <v>45</v>
      </c>
      <c r="I35" s="59">
        <f>ROUND((H35*0.75),0)</f>
        <v>34</v>
      </c>
      <c r="J35" s="60" t="s">
        <v>27</v>
      </c>
      <c r="K35" s="40"/>
      <c r="L35" s="62" t="s">
        <v>44</v>
      </c>
      <c r="M35" s="36" t="s">
        <v>68</v>
      </c>
      <c r="N35" s="87" t="s">
        <v>48</v>
      </c>
      <c r="O35" s="60"/>
    </row>
    <row r="36" spans="1:15" s="27" customFormat="1" ht="16.5" customHeight="1">
      <c r="A36" s="88"/>
      <c r="B36" s="65" t="s">
        <v>32</v>
      </c>
      <c r="C36" s="66">
        <v>100</v>
      </c>
      <c r="D36" s="67" t="s">
        <v>33</v>
      </c>
      <c r="E36" s="68"/>
      <c r="F36" s="69"/>
      <c r="G36" s="69"/>
      <c r="H36" s="70"/>
      <c r="I36" s="70"/>
      <c r="J36" s="71"/>
      <c r="K36" s="52"/>
      <c r="L36" s="62" t="s">
        <v>28</v>
      </c>
      <c r="M36" s="49"/>
      <c r="N36" s="92"/>
      <c r="O36" s="71"/>
    </row>
    <row r="37" spans="1:15" s="27" customFormat="1" ht="16.5" customHeight="1">
      <c r="A37" s="53">
        <v>2</v>
      </c>
      <c r="B37" s="54" t="s">
        <v>69</v>
      </c>
      <c r="C37" s="55">
        <v>251</v>
      </c>
      <c r="D37" s="56" t="s">
        <v>70</v>
      </c>
      <c r="E37" s="57" t="s">
        <v>71</v>
      </c>
      <c r="F37" s="58">
        <v>3</v>
      </c>
      <c r="G37" s="58"/>
      <c r="H37" s="59">
        <f>(F37+G37)*15</f>
        <v>45</v>
      </c>
      <c r="I37" s="59">
        <f>ROUND((H37*0.75),0)</f>
        <v>34</v>
      </c>
      <c r="J37" s="60" t="s">
        <v>27</v>
      </c>
      <c r="K37" s="40"/>
      <c r="L37" s="107" t="s">
        <v>36</v>
      </c>
      <c r="M37" s="60" t="s">
        <v>72</v>
      </c>
      <c r="N37" s="87" t="s">
        <v>48</v>
      </c>
      <c r="O37" s="60"/>
    </row>
    <row r="38" spans="1:15" s="27" customFormat="1" ht="16.5" customHeight="1">
      <c r="A38" s="64"/>
      <c r="B38" s="65" t="s">
        <v>69</v>
      </c>
      <c r="C38" s="66">
        <v>251</v>
      </c>
      <c r="D38" s="67" t="s">
        <v>70</v>
      </c>
      <c r="E38" s="68"/>
      <c r="F38" s="69"/>
      <c r="G38" s="69"/>
      <c r="H38" s="70"/>
      <c r="I38" s="70"/>
      <c r="J38" s="71"/>
      <c r="K38" s="52"/>
      <c r="L38" s="108"/>
      <c r="M38" s="71"/>
      <c r="N38" s="92"/>
      <c r="O38" s="71"/>
    </row>
    <row r="39" spans="1:15" s="27" customFormat="1" ht="16.5" customHeight="1">
      <c r="A39" s="53">
        <v>3</v>
      </c>
      <c r="B39" s="54" t="s">
        <v>61</v>
      </c>
      <c r="C39" s="55">
        <v>301</v>
      </c>
      <c r="D39" s="56" t="s">
        <v>62</v>
      </c>
      <c r="E39" s="57" t="s">
        <v>73</v>
      </c>
      <c r="F39" s="58">
        <v>3</v>
      </c>
      <c r="G39" s="84"/>
      <c r="H39" s="59">
        <f>(F39+G39)*15</f>
        <v>45</v>
      </c>
      <c r="I39" s="59">
        <f>ROUND((H39*0.75),0)</f>
        <v>34</v>
      </c>
      <c r="J39" s="60" t="s">
        <v>27</v>
      </c>
      <c r="K39" s="40"/>
      <c r="L39" s="62" t="s">
        <v>43</v>
      </c>
      <c r="M39" s="60" t="s">
        <v>72</v>
      </c>
      <c r="N39" s="87" t="s">
        <v>48</v>
      </c>
      <c r="O39" s="60"/>
    </row>
    <row r="40" spans="1:15" s="27" customFormat="1" ht="16.5" customHeight="1">
      <c r="A40" s="64"/>
      <c r="B40" s="65" t="s">
        <v>61</v>
      </c>
      <c r="C40" s="66">
        <v>301</v>
      </c>
      <c r="D40" s="67" t="s">
        <v>62</v>
      </c>
      <c r="E40" s="68"/>
      <c r="F40" s="69"/>
      <c r="G40" s="89"/>
      <c r="H40" s="70"/>
      <c r="I40" s="70"/>
      <c r="J40" s="71"/>
      <c r="K40" s="52"/>
      <c r="L40" s="62" t="s">
        <v>39</v>
      </c>
      <c r="M40" s="71"/>
      <c r="N40" s="92"/>
      <c r="O40" s="71"/>
    </row>
    <row r="41" spans="1:15" s="27" customFormat="1" ht="16.5" customHeight="1">
      <c r="A41" s="53">
        <v>4</v>
      </c>
      <c r="B41" s="54" t="s">
        <v>49</v>
      </c>
      <c r="C41" s="55">
        <v>302</v>
      </c>
      <c r="D41" s="56" t="s">
        <v>50</v>
      </c>
      <c r="E41" s="57" t="s">
        <v>64</v>
      </c>
      <c r="F41" s="58">
        <v>2</v>
      </c>
      <c r="G41" s="84"/>
      <c r="H41" s="59">
        <f>(F41+G41)*15</f>
        <v>30</v>
      </c>
      <c r="I41" s="59">
        <f>ROUND((H41*0.75),0)</f>
        <v>23</v>
      </c>
      <c r="J41" s="60" t="s">
        <v>52</v>
      </c>
      <c r="K41" s="40"/>
      <c r="L41" s="85"/>
      <c r="M41" s="86"/>
      <c r="N41" s="87" t="s">
        <v>48</v>
      </c>
      <c r="O41" s="60"/>
    </row>
    <row r="42" spans="1:15" s="27" customFormat="1" ht="16.5" customHeight="1">
      <c r="A42" s="64"/>
      <c r="B42" s="65" t="s">
        <v>49</v>
      </c>
      <c r="C42" s="66">
        <v>302</v>
      </c>
      <c r="D42" s="67" t="s">
        <v>50</v>
      </c>
      <c r="E42" s="68"/>
      <c r="F42" s="69"/>
      <c r="G42" s="89"/>
      <c r="H42" s="70"/>
      <c r="I42" s="70"/>
      <c r="J42" s="71"/>
      <c r="K42" s="52"/>
      <c r="L42" s="90"/>
      <c r="M42" s="91"/>
      <c r="N42" s="92"/>
      <c r="O42" s="71"/>
    </row>
    <row r="43" spans="1:15" s="27" customFormat="1" ht="16.5" customHeight="1">
      <c r="A43" s="53">
        <v>5</v>
      </c>
      <c r="B43" s="54" t="s">
        <v>53</v>
      </c>
      <c r="C43" s="55">
        <v>301</v>
      </c>
      <c r="D43" s="56" t="s">
        <v>54</v>
      </c>
      <c r="E43" s="57" t="s">
        <v>65</v>
      </c>
      <c r="F43" s="58">
        <v>2</v>
      </c>
      <c r="G43" s="84"/>
      <c r="H43" s="59">
        <f>(F43+G43)*15</f>
        <v>30</v>
      </c>
      <c r="I43" s="59">
        <f>ROUND((H43*0.75),0)</f>
        <v>23</v>
      </c>
      <c r="J43" s="60" t="s">
        <v>52</v>
      </c>
      <c r="K43" s="61"/>
      <c r="L43" s="85"/>
      <c r="M43" s="86"/>
      <c r="N43" s="87" t="s">
        <v>48</v>
      </c>
      <c r="O43" s="60"/>
    </row>
    <row r="44" spans="1:15" s="27" customFormat="1" ht="16.5" customHeight="1">
      <c r="A44" s="64"/>
      <c r="B44" s="65" t="s">
        <v>53</v>
      </c>
      <c r="C44" s="66">
        <v>301</v>
      </c>
      <c r="D44" s="67" t="s">
        <v>54</v>
      </c>
      <c r="E44" s="68"/>
      <c r="F44" s="69"/>
      <c r="G44" s="89"/>
      <c r="H44" s="70"/>
      <c r="I44" s="70"/>
      <c r="J44" s="71"/>
      <c r="K44" s="72"/>
      <c r="L44" s="90"/>
      <c r="M44" s="91"/>
      <c r="N44" s="92"/>
      <c r="O44" s="71"/>
    </row>
    <row r="45" spans="1:15" s="27" customFormat="1" ht="16.5" customHeight="1">
      <c r="A45" s="93"/>
      <c r="B45" s="94"/>
      <c r="C45" s="95"/>
      <c r="D45" s="96" t="s">
        <v>56</v>
      </c>
      <c r="E45" s="96"/>
      <c r="F45" s="93">
        <f>SUM(F35:F44)</f>
        <v>12</v>
      </c>
      <c r="G45" s="93">
        <f>SUM(G35:G44)</f>
        <v>1</v>
      </c>
      <c r="H45" s="93">
        <f>SUM(H35:H42)</f>
        <v>165</v>
      </c>
      <c r="I45" s="93">
        <f>SUM(I35:I42)</f>
        <v>125</v>
      </c>
      <c r="J45" s="98"/>
      <c r="K45" s="93">
        <f>SUM(K37:K42)</f>
        <v>0</v>
      </c>
      <c r="L45" s="109"/>
      <c r="M45" s="106"/>
      <c r="N45" s="93"/>
      <c r="O45" s="93"/>
    </row>
    <row r="46" spans="5:16" ht="3" customHeight="1">
      <c r="E46" s="112"/>
      <c r="P46" s="110"/>
    </row>
    <row r="47" spans="1:16" s="114" customFormat="1" ht="17.25" customHeight="1">
      <c r="A47" s="113" t="s">
        <v>74</v>
      </c>
      <c r="B47" s="113"/>
      <c r="C47" s="113"/>
      <c r="D47" s="113"/>
      <c r="E47" s="113"/>
      <c r="I47" s="115" t="s">
        <v>75</v>
      </c>
      <c r="J47" s="115"/>
      <c r="K47" s="115"/>
      <c r="L47" s="115"/>
      <c r="N47" s="115" t="s">
        <v>76</v>
      </c>
      <c r="O47" s="115"/>
      <c r="P47" s="116"/>
    </row>
    <row r="48" spans="1:16" s="114" customFormat="1" ht="15" customHeight="1">
      <c r="A48" s="117"/>
      <c r="B48" s="118" t="s">
        <v>77</v>
      </c>
      <c r="C48" s="118"/>
      <c r="D48" s="118"/>
      <c r="E48" s="118"/>
      <c r="F48" s="118"/>
      <c r="I48" s="119" t="s">
        <v>78</v>
      </c>
      <c r="J48" s="119"/>
      <c r="K48" s="119"/>
      <c r="L48" s="119"/>
      <c r="N48" s="119" t="s">
        <v>79</v>
      </c>
      <c r="O48" s="119"/>
      <c r="P48" s="120"/>
    </row>
    <row r="49" spans="1:16" s="114" customFormat="1" ht="17.25" customHeight="1">
      <c r="A49" s="117"/>
      <c r="B49" s="121" t="s">
        <v>80</v>
      </c>
      <c r="C49" s="121"/>
      <c r="D49" s="121"/>
      <c r="E49" s="121"/>
      <c r="F49" s="121"/>
      <c r="J49" s="117"/>
      <c r="L49" s="120"/>
      <c r="N49" s="117"/>
      <c r="O49" s="120"/>
      <c r="P49" s="120"/>
    </row>
    <row r="50" spans="1:16" s="114" customFormat="1" ht="17.25" customHeight="1">
      <c r="A50" s="117"/>
      <c r="B50" s="122" t="s">
        <v>81</v>
      </c>
      <c r="C50" s="122"/>
      <c r="D50" s="122"/>
      <c r="E50" s="122"/>
      <c r="F50" s="122"/>
      <c r="J50" s="117"/>
      <c r="L50" s="120"/>
      <c r="N50" s="117"/>
      <c r="O50" s="120"/>
      <c r="P50" s="120"/>
    </row>
    <row r="51" spans="1:15" s="114" customFormat="1" ht="19.5" customHeight="1">
      <c r="A51" s="117"/>
      <c r="I51" s="115" t="s">
        <v>82</v>
      </c>
      <c r="J51" s="115"/>
      <c r="K51" s="115"/>
      <c r="L51" s="115"/>
      <c r="N51" s="115" t="s">
        <v>83</v>
      </c>
      <c r="O51" s="115"/>
    </row>
    <row r="52" spans="1:16" ht="15.75" customHeight="1">
      <c r="A52" s="117"/>
      <c r="E52" s="112"/>
      <c r="I52" s="115"/>
      <c r="J52" s="115"/>
      <c r="K52" s="115"/>
      <c r="L52" s="115"/>
      <c r="M52" s="114"/>
      <c r="N52" s="115"/>
      <c r="O52" s="115"/>
      <c r="P52" s="116"/>
    </row>
  </sheetData>
  <sheetProtection/>
  <mergeCells count="267">
    <mergeCell ref="B49:F49"/>
    <mergeCell ref="B50:F50"/>
    <mergeCell ref="I51:L51"/>
    <mergeCell ref="N51:O51"/>
    <mergeCell ref="I52:L52"/>
    <mergeCell ref="N52:O52"/>
    <mergeCell ref="B45:C45"/>
    <mergeCell ref="A47:E47"/>
    <mergeCell ref="I47:L47"/>
    <mergeCell ref="N47:O47"/>
    <mergeCell ref="B48:F48"/>
    <mergeCell ref="I48:L48"/>
    <mergeCell ref="N48:O48"/>
    <mergeCell ref="J43:J44"/>
    <mergeCell ref="K43:K44"/>
    <mergeCell ref="L43:L44"/>
    <mergeCell ref="M43:M44"/>
    <mergeCell ref="N43:N44"/>
    <mergeCell ref="O43:O44"/>
    <mergeCell ref="O41:O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I41:I42"/>
    <mergeCell ref="J41:J42"/>
    <mergeCell ref="K41:K42"/>
    <mergeCell ref="L41:L42"/>
    <mergeCell ref="M41:M42"/>
    <mergeCell ref="N41:N42"/>
    <mergeCell ref="N39:N40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  <mergeCell ref="G39:G40"/>
    <mergeCell ref="H39:H40"/>
    <mergeCell ref="I39:I40"/>
    <mergeCell ref="J39:J40"/>
    <mergeCell ref="K39:K40"/>
    <mergeCell ref="M39:M40"/>
    <mergeCell ref="A39:A40"/>
    <mergeCell ref="B39:B40"/>
    <mergeCell ref="C39:C40"/>
    <mergeCell ref="D39:D40"/>
    <mergeCell ref="E39:E40"/>
    <mergeCell ref="F39:F40"/>
    <mergeCell ref="J37:J38"/>
    <mergeCell ref="K37:K38"/>
    <mergeCell ref="L37:L38"/>
    <mergeCell ref="M37:M38"/>
    <mergeCell ref="N37:N38"/>
    <mergeCell ref="O37:O38"/>
    <mergeCell ref="O35:O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H35:H36"/>
    <mergeCell ref="I35:I36"/>
    <mergeCell ref="J35:J36"/>
    <mergeCell ref="K35:K36"/>
    <mergeCell ref="M35:M36"/>
    <mergeCell ref="N35:N36"/>
    <mergeCell ref="N31:N32"/>
    <mergeCell ref="O31:O32"/>
    <mergeCell ref="B33:C33"/>
    <mergeCell ref="A35:A36"/>
    <mergeCell ref="B35:B36"/>
    <mergeCell ref="C35:C36"/>
    <mergeCell ref="D35:D36"/>
    <mergeCell ref="E35:E36"/>
    <mergeCell ref="F35:F36"/>
    <mergeCell ref="G35:G36"/>
    <mergeCell ref="H31:H32"/>
    <mergeCell ref="I31:I32"/>
    <mergeCell ref="J31:J32"/>
    <mergeCell ref="K31:K32"/>
    <mergeCell ref="L31:L32"/>
    <mergeCell ref="M31:M32"/>
    <mergeCell ref="M29:M30"/>
    <mergeCell ref="N29:N30"/>
    <mergeCell ref="O29:O30"/>
    <mergeCell ref="A31:A32"/>
    <mergeCell ref="B31:B32"/>
    <mergeCell ref="C31:C32"/>
    <mergeCell ref="D31:D32"/>
    <mergeCell ref="E31:E32"/>
    <mergeCell ref="F31:F32"/>
    <mergeCell ref="G31:G32"/>
    <mergeCell ref="G29:G30"/>
    <mergeCell ref="H29:H30"/>
    <mergeCell ref="I29:I30"/>
    <mergeCell ref="J29:J30"/>
    <mergeCell ref="K29:K30"/>
    <mergeCell ref="L29:L30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F29:F30"/>
    <mergeCell ref="F27:F28"/>
    <mergeCell ref="G27:G28"/>
    <mergeCell ref="H27:H28"/>
    <mergeCell ref="I27:I28"/>
    <mergeCell ref="J27:J28"/>
    <mergeCell ref="K27:K28"/>
    <mergeCell ref="J25:J26"/>
    <mergeCell ref="K25:K26"/>
    <mergeCell ref="M25:M26"/>
    <mergeCell ref="N25:N26"/>
    <mergeCell ref="O25:O26"/>
    <mergeCell ref="A27:A28"/>
    <mergeCell ref="B27:B28"/>
    <mergeCell ref="C27:C28"/>
    <mergeCell ref="D27:D28"/>
    <mergeCell ref="E27:E28"/>
    <mergeCell ref="O23:O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3:H24"/>
    <mergeCell ref="I23:I24"/>
    <mergeCell ref="J23:J24"/>
    <mergeCell ref="K23:K24"/>
    <mergeCell ref="M23:M24"/>
    <mergeCell ref="N23:N24"/>
    <mergeCell ref="N19:N20"/>
    <mergeCell ref="O19:O20"/>
    <mergeCell ref="B21:C21"/>
    <mergeCell ref="A23:A24"/>
    <mergeCell ref="B23:B24"/>
    <mergeCell ref="C23:C24"/>
    <mergeCell ref="D23:D24"/>
    <mergeCell ref="E23:E24"/>
    <mergeCell ref="F23:F24"/>
    <mergeCell ref="G23:G24"/>
    <mergeCell ref="H19:H20"/>
    <mergeCell ref="I19:I20"/>
    <mergeCell ref="J19:J20"/>
    <mergeCell ref="K19:K20"/>
    <mergeCell ref="L19:L20"/>
    <mergeCell ref="M19:M20"/>
    <mergeCell ref="M17:M18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J15:J16"/>
    <mergeCell ref="K15:K16"/>
    <mergeCell ref="L15:L16"/>
    <mergeCell ref="M15:M16"/>
    <mergeCell ref="N15:N16"/>
    <mergeCell ref="O15:O16"/>
    <mergeCell ref="O12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H12:H14"/>
    <mergeCell ref="I12:I14"/>
    <mergeCell ref="J12:J14"/>
    <mergeCell ref="K12:K14"/>
    <mergeCell ref="M12:M14"/>
    <mergeCell ref="N12:N14"/>
    <mergeCell ref="M10:M11"/>
    <mergeCell ref="N10:N11"/>
    <mergeCell ref="O10:O11"/>
    <mergeCell ref="A12:A14"/>
    <mergeCell ref="B12:B14"/>
    <mergeCell ref="C12:C14"/>
    <mergeCell ref="D12:D14"/>
    <mergeCell ref="E12:E14"/>
    <mergeCell ref="F12:F14"/>
    <mergeCell ref="G12:G14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35" bottom="0.3" header="0.1968503937007874" footer="0.1968503937007874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2014-04-18T06:48:35Z</dcterms:created>
  <dcterms:modified xsi:type="dcterms:W3CDTF">2014-04-18T06:48:51Z</dcterms:modified>
  <cp:category/>
  <cp:version/>
  <cp:contentType/>
  <cp:contentStatus/>
</cp:coreProperties>
</file>