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ần 23" sheetId="1" r:id="rId1"/>
  </sheets>
  <externalReferences>
    <externalReference r:id="rId4"/>
  </externalReferences>
  <definedNames>
    <definedName name="_xlnm.Print_Area" localSheetId="0">'Tuần 23'!$A$1:$P$61</definedName>
    <definedName name="_xlnm.Print_Titles" localSheetId="0">'Tuần 23'!$1:$6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8" authorId="0">
      <text>
        <r>
          <rPr>
            <b/>
            <sz val="9"/>
            <rFont val="Tahoma"/>
            <family val="2"/>
          </rPr>
          <t>Ghép KDN9+KKT19</t>
        </r>
      </text>
    </comment>
    <comment ref="L9" authorId="1">
      <text>
        <r>
          <rPr>
            <b/>
            <sz val="9"/>
            <rFont val="Tahoma"/>
            <family val="0"/>
          </rPr>
          <t>Từ 7h00 đến 10h15</t>
        </r>
        <r>
          <rPr>
            <sz val="9"/>
            <rFont val="Tahoma"/>
            <family val="0"/>
          </rPr>
          <t xml:space="preserve">
</t>
        </r>
      </text>
    </comment>
    <comment ref="D13" authorId="1">
      <text>
        <r>
          <rPr>
            <b/>
            <sz val="9"/>
            <rFont val="Tahoma"/>
            <family val="2"/>
          </rPr>
          <t>Ghép B17QTC1,2,3,9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Ghép QTC1,2,3,9</t>
        </r>
      </text>
    </comment>
    <comment ref="D17" authorId="0">
      <text>
        <r>
          <rPr>
            <b/>
            <sz val="9"/>
            <rFont val="Tahoma"/>
            <family val="2"/>
          </rPr>
          <t>Ghép QTC1,2,3,9</t>
        </r>
      </text>
    </comment>
    <comment ref="D21" authorId="0">
      <text>
        <r>
          <rPr>
            <b/>
            <sz val="9"/>
            <rFont val="Tahoma"/>
            <family val="2"/>
          </rPr>
          <t>Ghép QNH1,2,9</t>
        </r>
      </text>
    </comment>
    <comment ref="D25" authorId="0">
      <text>
        <r>
          <rPr>
            <b/>
            <sz val="9"/>
            <rFont val="Tahoma"/>
            <family val="2"/>
          </rPr>
          <t>Ghép QNH1,2,9</t>
        </r>
      </text>
    </comment>
    <comment ref="D29" authorId="0">
      <text>
        <r>
          <rPr>
            <b/>
            <sz val="9"/>
            <rFont val="Tahoma"/>
            <family val="2"/>
          </rPr>
          <t>Ghép B17QTH125</t>
        </r>
      </text>
    </comment>
    <comment ref="D31" authorId="0">
      <text>
        <r>
          <rPr>
            <b/>
            <sz val="9"/>
            <rFont val="Tahoma"/>
            <family val="2"/>
          </rPr>
          <t>Ghép QTH125</t>
        </r>
      </text>
    </comment>
    <comment ref="D37" authorId="0">
      <text>
        <r>
          <rPr>
            <b/>
            <sz val="9"/>
            <rFont val="Tahoma"/>
            <family val="2"/>
          </rPr>
          <t>Ghép QTH349</t>
        </r>
      </text>
    </comment>
    <comment ref="D39" authorId="0">
      <text>
        <r>
          <rPr>
            <b/>
            <sz val="9"/>
            <rFont val="Tahoma"/>
            <family val="2"/>
          </rPr>
          <t>Ghép QTH349</t>
        </r>
      </text>
    </comment>
    <comment ref="D43" authorId="0">
      <text>
        <r>
          <rPr>
            <b/>
            <sz val="9"/>
            <rFont val="Tahoma"/>
            <family val="2"/>
          </rPr>
          <t>Ghép QTH349</t>
        </r>
      </text>
    </comment>
    <comment ref="D45" authorId="0">
      <text>
        <r>
          <rPr>
            <b/>
            <sz val="9"/>
            <rFont val="Tahoma"/>
            <family val="2"/>
          </rPr>
          <t>Ghép QTH349</t>
        </r>
      </text>
    </comment>
  </commentList>
</comments>
</file>

<file path=xl/sharedStrings.xml><?xml version="1.0" encoding="utf-8"?>
<sst xmlns="http://schemas.openxmlformats.org/spreadsheetml/2006/main" count="191" uniqueCount="103">
  <si>
    <t>TRƯỜNG ĐẠI HỌC DUY TÂN</t>
  </si>
  <si>
    <t>KẾ HOẠCH GIẢNG DẠY HỆ ĐẠI HỌC BẰNG HAI KHÓA XVII (2011-2013)  * ĐỢT 5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</si>
  <si>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</si>
  <si>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23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07/01/2013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13</t>
    </r>
    <r>
      <rPr>
        <b/>
        <i/>
        <sz val="14"/>
        <color indexed="12"/>
        <rFont val="Times New Roman"/>
        <family val="1"/>
      </rPr>
      <t>/0</t>
    </r>
    <r>
      <rPr>
        <b/>
        <i/>
        <sz val="14"/>
        <color indexed="12"/>
        <rFont val="Times New Roman"/>
        <family val="1"/>
      </rPr>
      <t>1</t>
    </r>
    <r>
      <rPr>
        <b/>
        <i/>
        <sz val="14"/>
        <color indexed="12"/>
        <rFont val="Times New Roman"/>
        <family val="1"/>
      </rPr>
      <t>/2013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</si>
  <si>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</si>
  <si>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</si>
  <si>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</si>
  <si>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</si>
  <si>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</si>
  <si>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</si>
  <si>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</si>
  <si>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</si>
  <si>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</si>
  <si>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</si>
  <si>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</si>
  <si>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</si>
  <si>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</si>
  <si>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</si>
  <si>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</si>
  <si>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</si>
  <si>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</si>
  <si>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</si>
  <si>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</si>
  <si>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</si>
  <si>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- Kiểm toán (Lớp B17KKT1 + B17KKT9) và Kế toán - Doanh nghiệp (Lớp: B17KDN9)</t>
  </si>
  <si>
    <t>AUD</t>
  </si>
  <si>
    <t>Kiểm toán căn bản</t>
  </si>
  <si>
    <t>ThS. Phan Thanh Hải</t>
  </si>
  <si>
    <t>Từ tuần 14 tới tuần 22</t>
  </si>
  <si>
    <t>Thứ 4</t>
  </si>
  <si>
    <t>Phòng 301
(182 NVL)</t>
  </si>
  <si>
    <t>Sinh viên bằng 1 tất cả các ngành</t>
  </si>
  <si>
    <t>Ghép 
B17KKT19 + B17KDN9</t>
  </si>
  <si>
    <t>Sáng CN</t>
  </si>
  <si>
    <t>Tối CN</t>
  </si>
  <si>
    <t>TỔNG CỘNG</t>
  </si>
  <si>
    <t>Chuyên ngành: Tài chính Doanh nghiệp (Lớp B17QTC1 + B17QTC2 + B17QTC3 + B17QTC9)</t>
  </si>
  <si>
    <t>ACC</t>
  </si>
  <si>
    <t>Kế toán quản trị 2</t>
  </si>
  <si>
    <t>TS. Hồ Văn Nhàn</t>
  </si>
  <si>
    <t>Từ tuần 15 tới tuần 22</t>
  </si>
  <si>
    <t>Thứ 2</t>
  </si>
  <si>
    <t>P 301 (182 NVL)</t>
  </si>
  <si>
    <t>Ghép
B17QTC1239</t>
  </si>
  <si>
    <t>Thứ 5</t>
  </si>
  <si>
    <t>GĐ: D (21 NVL)</t>
  </si>
  <si>
    <t>IS</t>
  </si>
  <si>
    <t>Hệ thống TT quản lý</t>
  </si>
  <si>
    <t>ThS. Nguyễn Thị Thanh Tâm</t>
  </si>
  <si>
    <t>GĐ: D
(21 NVL)</t>
  </si>
  <si>
    <t xml:space="preserve">ACC </t>
  </si>
  <si>
    <t>Kế toán tài chính 2</t>
  </si>
  <si>
    <t>ThS. Nguyễn Phi Sơn</t>
  </si>
  <si>
    <t>Từ tuần 16 tới tuần 23</t>
  </si>
  <si>
    <t>Thứ 3</t>
  </si>
  <si>
    <t>KẾT THÚC MÔN</t>
  </si>
  <si>
    <t>Chuyên ngành: Ngân hàng (Lớp B17QNH1 + B17QNH2)</t>
  </si>
  <si>
    <t>MGT</t>
  </si>
  <si>
    <t>Quản trị chiến lược</t>
  </si>
  <si>
    <t>ThS. Trịnh Lê Tân</t>
  </si>
  <si>
    <t>Phòng 501
(182 NVL)</t>
  </si>
  <si>
    <t>Ghép 
B17QNH129</t>
  </si>
  <si>
    <t>Chuyên ngành: Ngân hàng (Lớp B17QNH9)</t>
  </si>
  <si>
    <t>Chuyên ngành: Quản trị Doanh nghiệp (Lớp B17QTH1 + B17QTH2 + B17QTH5)</t>
  </si>
  <si>
    <t>HRM</t>
  </si>
  <si>
    <t>Quản trị nhân lực</t>
  </si>
  <si>
    <t>ThS. Sái Thị Lệ Thủy</t>
  </si>
  <si>
    <t>P 401 (182 NVL)</t>
  </si>
  <si>
    <t>GĐ: F (21 NVL)</t>
  </si>
  <si>
    <t>FIN</t>
  </si>
  <si>
    <t>Quản trị tài chính 2</t>
  </si>
  <si>
    <t>ThS. Hồ Tấn Tuyến</t>
  </si>
  <si>
    <t>GĐ: F
(21 NVL)</t>
  </si>
  <si>
    <t>Chuyên ngành: Quản trị Doanh nghiệp (Lớp B17QTH3 + B17QTH4)</t>
  </si>
  <si>
    <t>Phòng 401
(182 NVL)</t>
  </si>
  <si>
    <t>Ghép
 B17QTH34</t>
  </si>
  <si>
    <t>MGO</t>
  </si>
  <si>
    <t>Quản trị HĐ và sản xuất</t>
  </si>
  <si>
    <t>ThS. Hồ Nguyên Khoa</t>
  </si>
  <si>
    <t>Từ tuần 15 tới tuần 23</t>
  </si>
  <si>
    <t>GĐ: B (21 NVL)</t>
  </si>
  <si>
    <t>Thứ 6</t>
  </si>
  <si>
    <t>Ghép
 B17QTH349</t>
  </si>
  <si>
    <t>Chuyên ngành: Quản trị Doanh nghiệp (Lớp B17QTH9)</t>
  </si>
  <si>
    <t>Chuyên ngành: Quản trị Du lịch - Dịch vụ (Lớp B17DLK1)</t>
  </si>
  <si>
    <t>ThS. Nguyễn Quang Ánh</t>
  </si>
  <si>
    <t>Phòng 4
(21 NVL)</t>
  </si>
  <si>
    <t>CUL</t>
  </si>
  <si>
    <t>Cơ Sở Văn Hóa Việt Nam</t>
  </si>
  <si>
    <t>TS. Nguyễn Xuân Hương</t>
  </si>
  <si>
    <t>HOS</t>
  </si>
  <si>
    <t>Tài nguyên du lịch</t>
  </si>
  <si>
    <t>CH. Bùi Thị Tiến</t>
  </si>
  <si>
    <t>PHẢN BIỆN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</si>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</sst>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30"/>
      <name val="Times New Roman"/>
      <family val="1"/>
    </font>
    <font>
      <sz val="7"/>
      <color indexed="10"/>
      <name val="Times New Roman"/>
      <family val="1"/>
    </font>
    <font>
      <sz val="7"/>
      <color indexed="30"/>
      <name val="Times New Roman"/>
      <family val="1"/>
    </font>
    <font>
      <sz val="8"/>
      <color indexed="30"/>
      <name val="Times New Roman"/>
      <family val="1"/>
    </font>
    <font>
      <i/>
      <sz val="8"/>
      <color indexed="30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7"/>
      <color rgb="FF0033CC"/>
      <name val="Times New Roman"/>
      <family val="1"/>
    </font>
    <font>
      <sz val="7"/>
      <color rgb="FF0033CC"/>
      <name val="Times New Roman"/>
      <family val="1"/>
    </font>
    <font>
      <sz val="8"/>
      <color rgb="FF0033CC"/>
      <name val="Times New Roman"/>
      <family val="1"/>
    </font>
    <font>
      <i/>
      <sz val="8"/>
      <color rgb="FF0033CC"/>
      <name val="Times New Roman"/>
      <family val="1"/>
    </font>
    <font>
      <sz val="7"/>
      <color rgb="FFFF0000"/>
      <name val="Times New Roman"/>
      <family val="1"/>
    </font>
    <font>
      <b/>
      <sz val="8"/>
      <color rgb="FF0033CC"/>
      <name val="Times New Roman"/>
      <family val="1"/>
    </font>
    <font>
      <sz val="8"/>
      <color theme="1" tint="0.04998999834060669"/>
      <name val="Times New Roman"/>
      <family val="1"/>
    </font>
    <font>
      <b/>
      <sz val="7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5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68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vertical="center"/>
    </xf>
    <xf numFmtId="0" fontId="31" fillId="33" borderId="18" xfId="0" applyFont="1" applyFill="1" applyBorder="1" applyAlignment="1">
      <alignment vertical="center"/>
    </xf>
    <xf numFmtId="0" fontId="31" fillId="33" borderId="18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33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right" vertical="center"/>
    </xf>
    <xf numFmtId="0" fontId="28" fillId="0" borderId="22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32" fillId="33" borderId="20" xfId="0" applyFont="1" applyFill="1" applyBorder="1" applyAlignment="1">
      <alignment horizontal="left" vertical="center" wrapText="1"/>
    </xf>
    <xf numFmtId="0" fontId="31" fillId="33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vertical="center" wrapText="1"/>
    </xf>
    <xf numFmtId="0" fontId="31" fillId="33" borderId="11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right" vertical="center"/>
    </xf>
    <xf numFmtId="0" fontId="28" fillId="0" borderId="2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32" fillId="33" borderId="15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2" fillId="33" borderId="1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69" fillId="0" borderId="16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33" borderId="18" xfId="0" applyFont="1" applyFill="1" applyBorder="1" applyAlignment="1">
      <alignment vertical="center" wrapText="1"/>
    </xf>
    <xf numFmtId="0" fontId="32" fillId="33" borderId="18" xfId="0" applyFont="1" applyFill="1" applyBorder="1" applyAlignment="1">
      <alignment horizontal="left" vertical="center"/>
    </xf>
    <xf numFmtId="0" fontId="70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right" vertical="center"/>
    </xf>
    <xf numFmtId="0" fontId="71" fillId="0" borderId="13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0" fillId="33" borderId="12" xfId="0" applyFont="1" applyFill="1" applyBorder="1" applyAlignment="1">
      <alignment horizontal="left" vertical="center" wrapText="1"/>
    </xf>
    <xf numFmtId="0" fontId="69" fillId="33" borderId="12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71" fillId="0" borderId="14" xfId="0" applyFont="1" applyBorder="1" applyAlignment="1">
      <alignment horizontal="right" vertical="center"/>
    </xf>
    <xf numFmtId="0" fontId="71" fillId="0" borderId="23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/>
    </xf>
    <xf numFmtId="0" fontId="70" fillId="33" borderId="15" xfId="0" applyFont="1" applyFill="1" applyBorder="1" applyAlignment="1">
      <alignment horizontal="left" vertical="center" wrapText="1"/>
    </xf>
    <xf numFmtId="0" fontId="69" fillId="33" borderId="15" xfId="0" applyFont="1" applyFill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0" borderId="0" xfId="0" applyFont="1" applyAlignment="1" quotePrefix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 quotePrefix="1">
      <alignment horizontal="left" vertical="center"/>
    </xf>
    <xf numFmtId="0" fontId="48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1.%20B17%20(Dot%20hoc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14"/>
      <sheetName val="Tuần 15"/>
      <sheetName val="Tuần 16"/>
      <sheetName val="Tuần 17"/>
      <sheetName val="Tuần 18"/>
      <sheetName val="Tuần 19"/>
      <sheetName val="Tuần 20"/>
      <sheetName val="Tuần 21"/>
      <sheetName val="Tuần 22"/>
      <sheetName val="Tuần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34">
      <selection activeCell="M58" sqref="M58"/>
    </sheetView>
  </sheetViews>
  <sheetFormatPr defaultColWidth="9.00390625" defaultRowHeight="15.75"/>
  <cols>
    <col min="1" max="1" width="3.625" style="156" customWidth="1"/>
    <col min="2" max="2" width="4.125" style="156" customWidth="1"/>
    <col min="3" max="3" width="3.75390625" style="156" customWidth="1"/>
    <col min="4" max="4" width="15.875" style="157" bestFit="1" customWidth="1"/>
    <col min="5" max="5" width="19.50390625" style="158" customWidth="1"/>
    <col min="6" max="7" width="3.75390625" style="157" customWidth="1"/>
    <col min="8" max="8" width="5.125" style="157" customWidth="1"/>
    <col min="9" max="9" width="5.25390625" style="157" customWidth="1"/>
    <col min="10" max="10" width="6.75390625" style="157" customWidth="1"/>
    <col min="11" max="11" width="6.75390625" style="157" hidden="1" customWidth="1"/>
    <col min="12" max="12" width="6.625" style="157" customWidth="1"/>
    <col min="13" max="13" width="12.375" style="157" customWidth="1"/>
    <col min="14" max="14" width="23.75390625" style="156" customWidth="1"/>
    <col min="15" max="15" width="6.375" style="156" hidden="1" customWidth="1"/>
    <col min="16" max="16" width="15.125" style="156" customWidth="1"/>
    <col min="17" max="16384" width="9.00390625" style="157" customWidth="1"/>
  </cols>
  <sheetData>
    <row r="1" spans="1:16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1.7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21.7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6" customHeight="1">
      <c r="A4" s="7"/>
      <c r="B4" s="8"/>
      <c r="C4" s="8"/>
      <c r="E4" s="9"/>
      <c r="M4" s="10"/>
      <c r="N4" s="11"/>
      <c r="O4" s="11"/>
      <c r="P4" s="11"/>
    </row>
    <row r="5" spans="1:16" s="17" customFormat="1" ht="16.5" customHeight="1">
      <c r="A5" s="12" t="s">
        <v>6</v>
      </c>
      <c r="B5" s="13" t="s">
        <v>7</v>
      </c>
      <c r="C5" s="13"/>
      <c r="D5" s="14" t="s">
        <v>8</v>
      </c>
      <c r="E5" s="15" t="s">
        <v>9</v>
      </c>
      <c r="F5" s="12" t="s">
        <v>10</v>
      </c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7" customFormat="1" ht="18.75" customHeight="1">
      <c r="A6" s="18"/>
      <c r="B6" s="19" t="s">
        <v>20</v>
      </c>
      <c r="C6" s="19" t="s">
        <v>21</v>
      </c>
      <c r="D6" s="20"/>
      <c r="E6" s="21"/>
      <c r="F6" s="22" t="s">
        <v>22</v>
      </c>
      <c r="G6" s="22" t="s">
        <v>23</v>
      </c>
      <c r="H6" s="20"/>
      <c r="I6" s="20"/>
      <c r="J6" s="20"/>
      <c r="K6" s="20"/>
      <c r="L6" s="20"/>
      <c r="M6" s="20"/>
      <c r="N6" s="20"/>
      <c r="O6" s="20"/>
      <c r="P6" s="20"/>
    </row>
    <row r="7" spans="1:16" s="29" customFormat="1" ht="14.25" customHeight="1">
      <c r="A7" s="23" t="s">
        <v>24</v>
      </c>
      <c r="B7" s="24"/>
      <c r="C7" s="24"/>
      <c r="D7" s="25"/>
      <c r="E7" s="26"/>
      <c r="F7" s="27"/>
      <c r="G7" s="27"/>
      <c r="H7" s="26"/>
      <c r="I7" s="26"/>
      <c r="J7" s="26"/>
      <c r="K7" s="26"/>
      <c r="L7" s="26"/>
      <c r="M7" s="25"/>
      <c r="N7" s="25"/>
      <c r="O7" s="27"/>
      <c r="P7" s="28"/>
    </row>
    <row r="8" spans="1:16" s="29" customFormat="1" ht="18" customHeight="1">
      <c r="A8" s="30">
        <v>1</v>
      </c>
      <c r="B8" s="31" t="s">
        <v>25</v>
      </c>
      <c r="C8" s="32">
        <v>351</v>
      </c>
      <c r="D8" s="33" t="s">
        <v>26</v>
      </c>
      <c r="E8" s="34" t="s">
        <v>27</v>
      </c>
      <c r="F8" s="35">
        <v>3</v>
      </c>
      <c r="G8" s="35"/>
      <c r="H8" s="36">
        <f>(F8+G8)*16</f>
        <v>48</v>
      </c>
      <c r="I8" s="36">
        <f>ROUND((H8*0.75),0)</f>
        <v>36</v>
      </c>
      <c r="J8" s="37" t="s">
        <v>28</v>
      </c>
      <c r="K8" s="38"/>
      <c r="L8" s="39" t="s">
        <v>29</v>
      </c>
      <c r="M8" s="40" t="s">
        <v>30</v>
      </c>
      <c r="N8" s="41" t="s">
        <v>31</v>
      </c>
      <c r="O8" s="42"/>
      <c r="P8" s="37" t="s">
        <v>32</v>
      </c>
    </row>
    <row r="9" spans="1:16" s="29" customFormat="1" ht="18" customHeight="1">
      <c r="A9" s="43"/>
      <c r="B9" s="44"/>
      <c r="C9" s="45"/>
      <c r="D9" s="46"/>
      <c r="E9" s="47"/>
      <c r="F9" s="48"/>
      <c r="G9" s="48"/>
      <c r="H9" s="49"/>
      <c r="I9" s="49"/>
      <c r="J9" s="50"/>
      <c r="K9" s="38"/>
      <c r="L9" s="39" t="s">
        <v>33</v>
      </c>
      <c r="M9" s="51"/>
      <c r="N9" s="52"/>
      <c r="O9" s="53"/>
      <c r="P9" s="50"/>
    </row>
    <row r="10" spans="1:16" s="29" customFormat="1" ht="18" customHeight="1">
      <c r="A10" s="43"/>
      <c r="B10" s="44"/>
      <c r="C10" s="45"/>
      <c r="D10" s="46"/>
      <c r="E10" s="47"/>
      <c r="F10" s="48"/>
      <c r="G10" s="48"/>
      <c r="H10" s="49"/>
      <c r="I10" s="49"/>
      <c r="J10" s="50"/>
      <c r="K10" s="38"/>
      <c r="L10" s="39" t="s">
        <v>34</v>
      </c>
      <c r="M10" s="54"/>
      <c r="N10" s="52"/>
      <c r="O10" s="53"/>
      <c r="P10" s="50"/>
    </row>
    <row r="11" spans="1:16" s="29" customFormat="1" ht="12" customHeight="1">
      <c r="A11" s="55"/>
      <c r="B11" s="56"/>
      <c r="C11" s="57"/>
      <c r="D11" s="58" t="s">
        <v>35</v>
      </c>
      <c r="E11" s="58"/>
      <c r="F11" s="55">
        <f>SUM(F8:F10)</f>
        <v>3</v>
      </c>
      <c r="G11" s="55">
        <f>SUM(G8:G10)</f>
        <v>0</v>
      </c>
      <c r="H11" s="55">
        <f>SUM(H8:H10)</f>
        <v>48</v>
      </c>
      <c r="I11" s="55">
        <f>SUM(I8:I10)</f>
        <v>36</v>
      </c>
      <c r="J11" s="59"/>
      <c r="K11" s="60">
        <f>SUM(K8:K10)</f>
        <v>0</v>
      </c>
      <c r="L11" s="59"/>
      <c r="M11" s="61"/>
      <c r="N11" s="62"/>
      <c r="O11" s="55"/>
      <c r="P11" s="62"/>
    </row>
    <row r="12" spans="1:16" s="29" customFormat="1" ht="14.25" customHeight="1">
      <c r="A12" s="63" t="s">
        <v>36</v>
      </c>
      <c r="B12" s="64"/>
      <c r="C12" s="64"/>
      <c r="D12" s="65"/>
      <c r="E12" s="26"/>
      <c r="F12" s="66"/>
      <c r="G12" s="66"/>
      <c r="H12" s="67"/>
      <c r="I12" s="67"/>
      <c r="J12" s="67"/>
      <c r="K12" s="67"/>
      <c r="L12" s="26"/>
      <c r="M12" s="25"/>
      <c r="N12" s="65"/>
      <c r="O12" s="66"/>
      <c r="P12" s="68"/>
    </row>
    <row r="13" spans="1:16" s="29" customFormat="1" ht="18" customHeight="1">
      <c r="A13" s="69">
        <v>1</v>
      </c>
      <c r="B13" s="31" t="s">
        <v>37</v>
      </c>
      <c r="C13" s="32">
        <v>302</v>
      </c>
      <c r="D13" s="33" t="s">
        <v>38</v>
      </c>
      <c r="E13" s="34" t="s">
        <v>39</v>
      </c>
      <c r="F13" s="35">
        <v>3</v>
      </c>
      <c r="G13" s="35"/>
      <c r="H13" s="36">
        <f>(F13+G13)*16</f>
        <v>48</v>
      </c>
      <c r="I13" s="36">
        <f>ROUND((H13*0.75),0)</f>
        <v>36</v>
      </c>
      <c r="J13" s="37" t="s">
        <v>40</v>
      </c>
      <c r="K13" s="38"/>
      <c r="L13" s="39" t="s">
        <v>41</v>
      </c>
      <c r="M13" s="70" t="s">
        <v>42</v>
      </c>
      <c r="N13" s="41" t="s">
        <v>31</v>
      </c>
      <c r="O13" s="42"/>
      <c r="P13" s="37" t="s">
        <v>43</v>
      </c>
    </row>
    <row r="14" spans="1:16" s="29" customFormat="1" ht="15" customHeight="1">
      <c r="A14" s="71"/>
      <c r="B14" s="72"/>
      <c r="C14" s="73"/>
      <c r="D14" s="74"/>
      <c r="E14" s="75"/>
      <c r="F14" s="76"/>
      <c r="G14" s="76"/>
      <c r="H14" s="49"/>
      <c r="I14" s="49"/>
      <c r="J14" s="77"/>
      <c r="K14" s="38"/>
      <c r="L14" s="78" t="s">
        <v>44</v>
      </c>
      <c r="M14" s="79" t="s">
        <v>45</v>
      </c>
      <c r="N14" s="80"/>
      <c r="O14" s="53"/>
      <c r="P14" s="77"/>
    </row>
    <row r="15" spans="1:16" s="82" customFormat="1" ht="12" customHeight="1">
      <c r="A15" s="30">
        <v>2</v>
      </c>
      <c r="B15" s="31" t="s">
        <v>46</v>
      </c>
      <c r="C15" s="32">
        <v>251</v>
      </c>
      <c r="D15" s="33" t="s">
        <v>47</v>
      </c>
      <c r="E15" s="34" t="s">
        <v>48</v>
      </c>
      <c r="F15" s="35">
        <v>2</v>
      </c>
      <c r="G15" s="35">
        <v>1</v>
      </c>
      <c r="H15" s="36">
        <f>(F15+G15)*16</f>
        <v>48</v>
      </c>
      <c r="I15" s="36">
        <f>ROUND((H15*0.75),0)</f>
        <v>36</v>
      </c>
      <c r="J15" s="37" t="s">
        <v>28</v>
      </c>
      <c r="K15" s="42"/>
      <c r="L15" s="81" t="s">
        <v>29</v>
      </c>
      <c r="M15" s="40" t="s">
        <v>49</v>
      </c>
      <c r="N15" s="41" t="s">
        <v>31</v>
      </c>
      <c r="O15" s="42"/>
      <c r="P15" s="37" t="s">
        <v>43</v>
      </c>
    </row>
    <row r="16" spans="1:16" s="82" customFormat="1" ht="14.25" customHeight="1">
      <c r="A16" s="83"/>
      <c r="B16" s="72"/>
      <c r="C16" s="73"/>
      <c r="D16" s="74"/>
      <c r="E16" s="75"/>
      <c r="F16" s="76"/>
      <c r="G16" s="76"/>
      <c r="H16" s="49"/>
      <c r="I16" s="49"/>
      <c r="J16" s="77"/>
      <c r="K16" s="84"/>
      <c r="L16" s="85"/>
      <c r="M16" s="54"/>
      <c r="N16" s="80"/>
      <c r="O16" s="53"/>
      <c r="P16" s="77"/>
    </row>
    <row r="17" spans="1:16" s="29" customFormat="1" ht="14.25" customHeight="1">
      <c r="A17" s="69">
        <v>3</v>
      </c>
      <c r="B17" s="31" t="s">
        <v>50</v>
      </c>
      <c r="C17" s="32">
        <v>304</v>
      </c>
      <c r="D17" s="33" t="s">
        <v>51</v>
      </c>
      <c r="E17" s="34" t="s">
        <v>52</v>
      </c>
      <c r="F17" s="35">
        <v>3</v>
      </c>
      <c r="G17" s="35"/>
      <c r="H17" s="36">
        <f>(F17+G17)*16</f>
        <v>48</v>
      </c>
      <c r="I17" s="36">
        <f>ROUND((H17*0.75),0)</f>
        <v>36</v>
      </c>
      <c r="J17" s="37" t="s">
        <v>53</v>
      </c>
      <c r="K17" s="86"/>
      <c r="L17" s="81" t="s">
        <v>54</v>
      </c>
      <c r="M17" s="40" t="s">
        <v>49</v>
      </c>
      <c r="N17" s="41" t="s">
        <v>31</v>
      </c>
      <c r="O17" s="42"/>
      <c r="P17" s="87" t="s">
        <v>55</v>
      </c>
    </row>
    <row r="18" spans="1:16" s="29" customFormat="1" ht="12" customHeight="1">
      <c r="A18" s="71"/>
      <c r="B18" s="72"/>
      <c r="C18" s="73"/>
      <c r="D18" s="74"/>
      <c r="E18" s="75"/>
      <c r="F18" s="76"/>
      <c r="G18" s="76"/>
      <c r="H18" s="49"/>
      <c r="I18" s="49"/>
      <c r="J18" s="77"/>
      <c r="K18" s="86"/>
      <c r="L18" s="85"/>
      <c r="M18" s="54"/>
      <c r="N18" s="80"/>
      <c r="O18" s="53"/>
      <c r="P18" s="88"/>
    </row>
    <row r="19" spans="1:16" s="29" customFormat="1" ht="14.25" customHeight="1">
      <c r="A19" s="89"/>
      <c r="B19" s="90"/>
      <c r="C19" s="91"/>
      <c r="D19" s="92" t="s">
        <v>35</v>
      </c>
      <c r="E19" s="58"/>
      <c r="F19" s="89">
        <f>SUM(F13:F18)</f>
        <v>8</v>
      </c>
      <c r="G19" s="89">
        <f>SUM(G13:G18)</f>
        <v>1</v>
      </c>
      <c r="H19" s="89">
        <f>SUM(H13:H18)</f>
        <v>144</v>
      </c>
      <c r="I19" s="89">
        <f>SUM(I13:I18)</f>
        <v>108</v>
      </c>
      <c r="J19" s="93"/>
      <c r="K19" s="94">
        <f>SUM(K17:K18)</f>
        <v>0</v>
      </c>
      <c r="L19" s="59"/>
      <c r="M19" s="61"/>
      <c r="N19" s="95"/>
      <c r="O19" s="89"/>
      <c r="P19" s="95"/>
    </row>
    <row r="20" spans="1:16" s="29" customFormat="1" ht="12" customHeight="1">
      <c r="A20" s="96" t="s">
        <v>56</v>
      </c>
      <c r="B20" s="64"/>
      <c r="C20" s="64"/>
      <c r="D20" s="65"/>
      <c r="E20" s="26"/>
      <c r="F20" s="66"/>
      <c r="G20" s="66"/>
      <c r="H20" s="67"/>
      <c r="I20" s="67"/>
      <c r="J20" s="67"/>
      <c r="K20" s="67"/>
      <c r="L20" s="26"/>
      <c r="M20" s="25"/>
      <c r="N20" s="65"/>
      <c r="O20" s="66"/>
      <c r="P20" s="68"/>
    </row>
    <row r="21" spans="1:16" s="29" customFormat="1" ht="15.75" customHeight="1">
      <c r="A21" s="69">
        <v>1</v>
      </c>
      <c r="B21" s="31" t="s">
        <v>57</v>
      </c>
      <c r="C21" s="32">
        <v>403</v>
      </c>
      <c r="D21" s="33" t="s">
        <v>58</v>
      </c>
      <c r="E21" s="34" t="s">
        <v>59</v>
      </c>
      <c r="F21" s="35">
        <v>3</v>
      </c>
      <c r="G21" s="35"/>
      <c r="H21" s="36">
        <f>(F21+G21)*16</f>
        <v>48</v>
      </c>
      <c r="I21" s="36">
        <f>ROUND((H21*0.75),0)</f>
        <v>36</v>
      </c>
      <c r="J21" s="37" t="s">
        <v>28</v>
      </c>
      <c r="K21" s="38"/>
      <c r="L21" s="39" t="s">
        <v>41</v>
      </c>
      <c r="M21" s="40" t="s">
        <v>60</v>
      </c>
      <c r="N21" s="41" t="s">
        <v>31</v>
      </c>
      <c r="O21" s="42"/>
      <c r="P21" s="37" t="s">
        <v>61</v>
      </c>
    </row>
    <row r="22" spans="1:16" s="29" customFormat="1" ht="17.25" customHeight="1">
      <c r="A22" s="71"/>
      <c r="B22" s="72"/>
      <c r="C22" s="73"/>
      <c r="D22" s="74"/>
      <c r="E22" s="75"/>
      <c r="F22" s="76"/>
      <c r="G22" s="76"/>
      <c r="H22" s="49"/>
      <c r="I22" s="49"/>
      <c r="J22" s="77"/>
      <c r="K22" s="38"/>
      <c r="L22" s="39" t="s">
        <v>29</v>
      </c>
      <c r="M22" s="54"/>
      <c r="N22" s="80"/>
      <c r="O22" s="53"/>
      <c r="P22" s="50"/>
    </row>
    <row r="23" spans="1:16" s="29" customFormat="1" ht="15" customHeight="1">
      <c r="A23" s="89"/>
      <c r="B23" s="90"/>
      <c r="C23" s="91"/>
      <c r="D23" s="92" t="s">
        <v>35</v>
      </c>
      <c r="E23" s="58"/>
      <c r="F23" s="89">
        <f>SUM(F21:F22)</f>
        <v>3</v>
      </c>
      <c r="G23" s="89">
        <f>SUM(G21:G22)</f>
        <v>0</v>
      </c>
      <c r="H23" s="89">
        <f>SUM(H21:H22)</f>
        <v>48</v>
      </c>
      <c r="I23" s="89">
        <f>SUM(I21:I22)</f>
        <v>36</v>
      </c>
      <c r="J23" s="93"/>
      <c r="K23" s="94" t="e">
        <f>SUM(#REF!)</f>
        <v>#REF!</v>
      </c>
      <c r="L23" s="59"/>
      <c r="M23" s="61"/>
      <c r="N23" s="95"/>
      <c r="O23" s="89"/>
      <c r="P23" s="95"/>
    </row>
    <row r="24" spans="1:16" s="29" customFormat="1" ht="19.5" customHeight="1">
      <c r="A24" s="96" t="s">
        <v>62</v>
      </c>
      <c r="B24" s="64"/>
      <c r="C24" s="64"/>
      <c r="D24" s="65"/>
      <c r="E24" s="26"/>
      <c r="F24" s="66"/>
      <c r="G24" s="66"/>
      <c r="H24" s="67"/>
      <c r="I24" s="67"/>
      <c r="J24" s="67"/>
      <c r="K24" s="67"/>
      <c r="L24" s="26"/>
      <c r="M24" s="25"/>
      <c r="N24" s="65"/>
      <c r="O24" s="66"/>
      <c r="P24" s="68"/>
    </row>
    <row r="25" spans="1:16" s="29" customFormat="1" ht="12" customHeight="1">
      <c r="A25" s="69">
        <v>1</v>
      </c>
      <c r="B25" s="31" t="s">
        <v>57</v>
      </c>
      <c r="C25" s="32">
        <v>403</v>
      </c>
      <c r="D25" s="33" t="s">
        <v>58</v>
      </c>
      <c r="E25" s="34" t="s">
        <v>59</v>
      </c>
      <c r="F25" s="35">
        <v>3</v>
      </c>
      <c r="G25" s="35"/>
      <c r="H25" s="36">
        <f>(F25+G25)*16</f>
        <v>48</v>
      </c>
      <c r="I25" s="36">
        <f>ROUND((H25*0.75),0)</f>
        <v>36</v>
      </c>
      <c r="J25" s="37" t="s">
        <v>28</v>
      </c>
      <c r="K25" s="38"/>
      <c r="L25" s="39" t="s">
        <v>41</v>
      </c>
      <c r="M25" s="40" t="s">
        <v>60</v>
      </c>
      <c r="N25" s="41" t="s">
        <v>31</v>
      </c>
      <c r="O25" s="42"/>
      <c r="P25" s="37" t="s">
        <v>61</v>
      </c>
    </row>
    <row r="26" spans="1:16" s="29" customFormat="1" ht="17.25" customHeight="1">
      <c r="A26" s="71"/>
      <c r="B26" s="72"/>
      <c r="C26" s="73"/>
      <c r="D26" s="74"/>
      <c r="E26" s="75"/>
      <c r="F26" s="76"/>
      <c r="G26" s="76"/>
      <c r="H26" s="49"/>
      <c r="I26" s="49"/>
      <c r="J26" s="77"/>
      <c r="K26" s="38"/>
      <c r="L26" s="39" t="s">
        <v>29</v>
      </c>
      <c r="M26" s="54"/>
      <c r="N26" s="80"/>
      <c r="O26" s="53"/>
      <c r="P26" s="50"/>
    </row>
    <row r="27" spans="1:16" s="29" customFormat="1" ht="12" customHeight="1">
      <c r="A27" s="89"/>
      <c r="B27" s="90"/>
      <c r="C27" s="91"/>
      <c r="D27" s="92" t="s">
        <v>35</v>
      </c>
      <c r="E27" s="58"/>
      <c r="F27" s="89">
        <f>SUM(F25:F26)</f>
        <v>3</v>
      </c>
      <c r="G27" s="89">
        <f>SUM(G25:G26)</f>
        <v>0</v>
      </c>
      <c r="H27" s="89">
        <f>SUM(H25:H26)</f>
        <v>48</v>
      </c>
      <c r="I27" s="89">
        <f>SUM(I25:I26)</f>
        <v>36</v>
      </c>
      <c r="J27" s="93"/>
      <c r="K27" s="94">
        <f>SUM(K25:K26)</f>
        <v>0</v>
      </c>
      <c r="L27" s="93"/>
      <c r="M27" s="61"/>
      <c r="N27" s="95"/>
      <c r="O27" s="89"/>
      <c r="P27" s="95"/>
    </row>
    <row r="28" spans="1:16" s="29" customFormat="1" ht="18" customHeight="1">
      <c r="A28" s="97" t="s">
        <v>63</v>
      </c>
      <c r="B28" s="98"/>
      <c r="C28" s="98"/>
      <c r="D28" s="65"/>
      <c r="E28" s="99"/>
      <c r="F28" s="66"/>
      <c r="G28" s="66"/>
      <c r="H28" s="67"/>
      <c r="I28" s="67"/>
      <c r="J28" s="67"/>
      <c r="K28" s="67"/>
      <c r="L28" s="67"/>
      <c r="M28" s="100"/>
      <c r="N28" s="65"/>
      <c r="O28" s="66"/>
      <c r="P28" s="68"/>
    </row>
    <row r="29" spans="1:16" s="29" customFormat="1" ht="19.5" customHeight="1">
      <c r="A29" s="101">
        <v>1</v>
      </c>
      <c r="B29" s="102" t="s">
        <v>64</v>
      </c>
      <c r="C29" s="103">
        <v>301</v>
      </c>
      <c r="D29" s="104" t="s">
        <v>65</v>
      </c>
      <c r="E29" s="105" t="s">
        <v>66</v>
      </c>
      <c r="F29" s="106">
        <v>3</v>
      </c>
      <c r="G29" s="106"/>
      <c r="H29" s="107">
        <f>(F29+G29)*16</f>
        <v>48</v>
      </c>
      <c r="I29" s="107">
        <f>ROUND((H29*0.75),0)</f>
        <v>36</v>
      </c>
      <c r="J29" s="108" t="s">
        <v>28</v>
      </c>
      <c r="K29" s="109"/>
      <c r="L29" s="39" t="s">
        <v>54</v>
      </c>
      <c r="M29" s="70" t="s">
        <v>67</v>
      </c>
      <c r="N29" s="110" t="s">
        <v>31</v>
      </c>
      <c r="O29" s="111"/>
      <c r="P29" s="87" t="s">
        <v>55</v>
      </c>
    </row>
    <row r="30" spans="1:16" s="29" customFormat="1" ht="14.25" customHeight="1">
      <c r="A30" s="112"/>
      <c r="B30" s="113"/>
      <c r="C30" s="114"/>
      <c r="D30" s="115"/>
      <c r="E30" s="116"/>
      <c r="F30" s="117"/>
      <c r="G30" s="117"/>
      <c r="H30" s="118"/>
      <c r="I30" s="118"/>
      <c r="J30" s="119"/>
      <c r="K30" s="109"/>
      <c r="L30" s="78" t="s">
        <v>44</v>
      </c>
      <c r="M30" s="79" t="s">
        <v>68</v>
      </c>
      <c r="N30" s="120"/>
      <c r="O30" s="121"/>
      <c r="P30" s="88"/>
    </row>
    <row r="31" spans="1:16" s="124" customFormat="1" ht="17.25" customHeight="1">
      <c r="A31" s="69">
        <v>2</v>
      </c>
      <c r="B31" s="31" t="s">
        <v>69</v>
      </c>
      <c r="C31" s="32">
        <v>302</v>
      </c>
      <c r="D31" s="33" t="s">
        <v>70</v>
      </c>
      <c r="E31" s="34" t="s">
        <v>71</v>
      </c>
      <c r="F31" s="35">
        <v>3</v>
      </c>
      <c r="G31" s="35"/>
      <c r="H31" s="36">
        <f>(F31+G31)*16</f>
        <v>48</v>
      </c>
      <c r="I31" s="36">
        <f>ROUND((H31*0.75),0)</f>
        <v>36</v>
      </c>
      <c r="J31" s="37" t="s">
        <v>28</v>
      </c>
      <c r="K31" s="122"/>
      <c r="L31" s="81" t="s">
        <v>29</v>
      </c>
      <c r="M31" s="40" t="s">
        <v>72</v>
      </c>
      <c r="N31" s="41" t="s">
        <v>31</v>
      </c>
      <c r="O31" s="122"/>
      <c r="P31" s="87" t="s">
        <v>55</v>
      </c>
    </row>
    <row r="32" spans="1:16" s="124" customFormat="1" ht="12" customHeight="1">
      <c r="A32" s="71"/>
      <c r="B32" s="72"/>
      <c r="C32" s="73"/>
      <c r="D32" s="74"/>
      <c r="E32" s="75"/>
      <c r="F32" s="76"/>
      <c r="G32" s="76"/>
      <c r="H32" s="49"/>
      <c r="I32" s="49"/>
      <c r="J32" s="77"/>
      <c r="K32" s="125"/>
      <c r="L32" s="85"/>
      <c r="M32" s="54"/>
      <c r="N32" s="80"/>
      <c r="O32" s="126"/>
      <c r="P32" s="88"/>
    </row>
    <row r="33" spans="1:16" s="29" customFormat="1" ht="15" customHeight="1">
      <c r="A33" s="89"/>
      <c r="B33" s="90"/>
      <c r="C33" s="91"/>
      <c r="D33" s="92" t="s">
        <v>35</v>
      </c>
      <c r="E33" s="58"/>
      <c r="F33" s="89">
        <f>SUM(F29:F30)</f>
        <v>3</v>
      </c>
      <c r="G33" s="89">
        <f>SUM(G29:G30)</f>
        <v>0</v>
      </c>
      <c r="H33" s="89">
        <f>SUM(H29:H30)</f>
        <v>48</v>
      </c>
      <c r="I33" s="89">
        <f>SUM(I29:I30)</f>
        <v>36</v>
      </c>
      <c r="J33" s="93"/>
      <c r="K33" s="94">
        <f>SUM(K29:K30)</f>
        <v>0</v>
      </c>
      <c r="L33" s="59"/>
      <c r="M33" s="61"/>
      <c r="N33" s="95"/>
      <c r="O33" s="89"/>
      <c r="P33" s="95"/>
    </row>
    <row r="34" spans="1:16" s="29" customFormat="1" ht="21.75" customHeight="1">
      <c r="A34" s="97" t="s">
        <v>73</v>
      </c>
      <c r="B34" s="98"/>
      <c r="C34" s="98"/>
      <c r="D34" s="65"/>
      <c r="E34" s="99"/>
      <c r="F34" s="66"/>
      <c r="G34" s="66"/>
      <c r="H34" s="67"/>
      <c r="I34" s="67"/>
      <c r="J34" s="67"/>
      <c r="K34" s="67"/>
      <c r="L34" s="26"/>
      <c r="M34" s="100"/>
      <c r="N34" s="65"/>
      <c r="O34" s="66"/>
      <c r="P34" s="68"/>
    </row>
    <row r="35" spans="1:16" s="29" customFormat="1" ht="12" customHeight="1">
      <c r="A35" s="101">
        <v>1</v>
      </c>
      <c r="B35" s="102" t="s">
        <v>64</v>
      </c>
      <c r="C35" s="103">
        <v>301</v>
      </c>
      <c r="D35" s="104" t="s">
        <v>65</v>
      </c>
      <c r="E35" s="105" t="s">
        <v>66</v>
      </c>
      <c r="F35" s="128">
        <v>3</v>
      </c>
      <c r="G35" s="128"/>
      <c r="H35" s="107">
        <f>(F35+G35)*16</f>
        <v>48</v>
      </c>
      <c r="I35" s="107">
        <f>ROUND((H35*0.75),0)</f>
        <v>36</v>
      </c>
      <c r="J35" s="108" t="s">
        <v>28</v>
      </c>
      <c r="K35" s="129"/>
      <c r="L35" s="130" t="s">
        <v>41</v>
      </c>
      <c r="M35" s="40" t="s">
        <v>74</v>
      </c>
      <c r="N35" s="110" t="s">
        <v>31</v>
      </c>
      <c r="O35" s="131"/>
      <c r="P35" s="108" t="s">
        <v>75</v>
      </c>
    </row>
    <row r="36" spans="1:16" s="29" customFormat="1" ht="15.75" customHeight="1">
      <c r="A36" s="112"/>
      <c r="B36" s="113"/>
      <c r="C36" s="114"/>
      <c r="D36" s="115"/>
      <c r="E36" s="116"/>
      <c r="F36" s="132"/>
      <c r="G36" s="132"/>
      <c r="H36" s="118"/>
      <c r="I36" s="118"/>
      <c r="J36" s="119"/>
      <c r="K36" s="129"/>
      <c r="L36" s="130" t="s">
        <v>29</v>
      </c>
      <c r="M36" s="54"/>
      <c r="N36" s="120"/>
      <c r="O36" s="133"/>
      <c r="P36" s="119"/>
    </row>
    <row r="37" spans="1:16" s="29" customFormat="1" ht="17.25" customHeight="1">
      <c r="A37" s="69">
        <v>2</v>
      </c>
      <c r="B37" s="31" t="s">
        <v>76</v>
      </c>
      <c r="C37" s="32">
        <v>301</v>
      </c>
      <c r="D37" s="33" t="s">
        <v>77</v>
      </c>
      <c r="E37" s="134" t="s">
        <v>78</v>
      </c>
      <c r="F37" s="135">
        <v>3</v>
      </c>
      <c r="G37" s="135"/>
      <c r="H37" s="36">
        <f>(F37+G37)*16</f>
        <v>48</v>
      </c>
      <c r="I37" s="36">
        <f>ROUND((H37*0.75),0)</f>
        <v>36</v>
      </c>
      <c r="J37" s="37" t="s">
        <v>79</v>
      </c>
      <c r="K37" s="42"/>
      <c r="L37" s="39" t="s">
        <v>54</v>
      </c>
      <c r="M37" s="70" t="s">
        <v>42</v>
      </c>
      <c r="N37" s="41" t="s">
        <v>31</v>
      </c>
      <c r="O37" s="136"/>
      <c r="P37" s="87" t="s">
        <v>55</v>
      </c>
    </row>
    <row r="38" spans="1:16" s="29" customFormat="1" ht="15" customHeight="1">
      <c r="A38" s="71"/>
      <c r="B38" s="72"/>
      <c r="C38" s="73"/>
      <c r="D38" s="74"/>
      <c r="E38" s="137"/>
      <c r="F38" s="138"/>
      <c r="G38" s="138"/>
      <c r="H38" s="49"/>
      <c r="I38" s="49"/>
      <c r="J38" s="77"/>
      <c r="K38" s="84"/>
      <c r="L38" s="78" t="s">
        <v>44</v>
      </c>
      <c r="M38" s="79" t="s">
        <v>80</v>
      </c>
      <c r="N38" s="80"/>
      <c r="O38" s="139"/>
      <c r="P38" s="88"/>
    </row>
    <row r="39" spans="1:16" s="124" customFormat="1" ht="12" customHeight="1">
      <c r="A39" s="69">
        <v>3</v>
      </c>
      <c r="B39" s="31" t="s">
        <v>69</v>
      </c>
      <c r="C39" s="32">
        <v>302</v>
      </c>
      <c r="D39" s="33" t="s">
        <v>70</v>
      </c>
      <c r="E39" s="34" t="s">
        <v>71</v>
      </c>
      <c r="F39" s="135">
        <v>3</v>
      </c>
      <c r="G39" s="135"/>
      <c r="H39" s="36">
        <f>(F39+G39)*16</f>
        <v>48</v>
      </c>
      <c r="I39" s="36">
        <f>ROUND((H39*0.75),0)</f>
        <v>36</v>
      </c>
      <c r="J39" s="37" t="s">
        <v>28</v>
      </c>
      <c r="K39" s="136"/>
      <c r="L39" s="81" t="s">
        <v>81</v>
      </c>
      <c r="M39" s="40" t="s">
        <v>30</v>
      </c>
      <c r="N39" s="41" t="s">
        <v>31</v>
      </c>
      <c r="O39" s="136"/>
      <c r="P39" s="37" t="s">
        <v>82</v>
      </c>
    </row>
    <row r="40" spans="1:16" s="124" customFormat="1" ht="12" customHeight="1">
      <c r="A40" s="71"/>
      <c r="B40" s="72"/>
      <c r="C40" s="73"/>
      <c r="D40" s="74"/>
      <c r="E40" s="75"/>
      <c r="F40" s="138"/>
      <c r="G40" s="138"/>
      <c r="H40" s="49"/>
      <c r="I40" s="49"/>
      <c r="J40" s="77"/>
      <c r="K40" s="140"/>
      <c r="L40" s="85"/>
      <c r="M40" s="54"/>
      <c r="N40" s="80"/>
      <c r="O40" s="139"/>
      <c r="P40" s="77"/>
    </row>
    <row r="41" spans="1:16" s="29" customFormat="1" ht="12" customHeight="1">
      <c r="A41" s="89"/>
      <c r="B41" s="90"/>
      <c r="C41" s="91"/>
      <c r="D41" s="92" t="s">
        <v>35</v>
      </c>
      <c r="E41" s="58"/>
      <c r="F41" s="89">
        <f>SUM(F35:F40)</f>
        <v>9</v>
      </c>
      <c r="G41" s="89">
        <f>SUM(G35:G40)</f>
        <v>0</v>
      </c>
      <c r="H41" s="89">
        <f>SUM(H35:H40)</f>
        <v>144</v>
      </c>
      <c r="I41" s="89">
        <f>SUM(I35:I40)</f>
        <v>108</v>
      </c>
      <c r="J41" s="93"/>
      <c r="K41" s="94">
        <f>SUM(K35:K38)</f>
        <v>0</v>
      </c>
      <c r="L41" s="59"/>
      <c r="M41" s="61"/>
      <c r="N41" s="95"/>
      <c r="O41" s="89"/>
      <c r="P41" s="95"/>
    </row>
    <row r="42" spans="1:16" s="29" customFormat="1" ht="20.25" customHeight="1">
      <c r="A42" s="97" t="s">
        <v>83</v>
      </c>
      <c r="B42" s="98"/>
      <c r="C42" s="98"/>
      <c r="D42" s="65"/>
      <c r="E42" s="99"/>
      <c r="F42" s="66"/>
      <c r="G42" s="66"/>
      <c r="H42" s="67"/>
      <c r="I42" s="67"/>
      <c r="J42" s="67"/>
      <c r="K42" s="67"/>
      <c r="L42" s="26"/>
      <c r="M42" s="100"/>
      <c r="N42" s="65"/>
      <c r="O42" s="66"/>
      <c r="P42" s="68"/>
    </row>
    <row r="43" spans="1:16" s="82" customFormat="1" ht="15.75" customHeight="1">
      <c r="A43" s="69">
        <v>1</v>
      </c>
      <c r="B43" s="31" t="s">
        <v>76</v>
      </c>
      <c r="C43" s="32">
        <v>301</v>
      </c>
      <c r="D43" s="33" t="s">
        <v>77</v>
      </c>
      <c r="E43" s="134" t="s">
        <v>78</v>
      </c>
      <c r="F43" s="135">
        <v>3</v>
      </c>
      <c r="G43" s="135"/>
      <c r="H43" s="36">
        <f>(F43+G43)*16</f>
        <v>48</v>
      </c>
      <c r="I43" s="36">
        <f>ROUND((H43*0.75),0)</f>
        <v>36</v>
      </c>
      <c r="J43" s="37" t="s">
        <v>79</v>
      </c>
      <c r="K43" s="136"/>
      <c r="L43" s="39" t="s">
        <v>54</v>
      </c>
      <c r="M43" s="70" t="s">
        <v>42</v>
      </c>
      <c r="N43" s="41" t="s">
        <v>31</v>
      </c>
      <c r="O43" s="136"/>
      <c r="P43" s="37" t="s">
        <v>82</v>
      </c>
    </row>
    <row r="44" spans="1:16" s="82" customFormat="1" ht="15.75" customHeight="1">
      <c r="A44" s="71"/>
      <c r="B44" s="72"/>
      <c r="C44" s="73"/>
      <c r="D44" s="74"/>
      <c r="E44" s="137"/>
      <c r="F44" s="138"/>
      <c r="G44" s="138"/>
      <c r="H44" s="49"/>
      <c r="I44" s="49"/>
      <c r="J44" s="77"/>
      <c r="K44" s="140"/>
      <c r="L44" s="78" t="s">
        <v>44</v>
      </c>
      <c r="M44" s="79" t="s">
        <v>80</v>
      </c>
      <c r="N44" s="80"/>
      <c r="O44" s="139"/>
      <c r="P44" s="77"/>
    </row>
    <row r="45" spans="1:16" s="82" customFormat="1" ht="12" customHeight="1">
      <c r="A45" s="69">
        <v>2</v>
      </c>
      <c r="B45" s="31" t="s">
        <v>69</v>
      </c>
      <c r="C45" s="32">
        <v>302</v>
      </c>
      <c r="D45" s="33" t="s">
        <v>70</v>
      </c>
      <c r="E45" s="34" t="s">
        <v>71</v>
      </c>
      <c r="F45" s="135">
        <v>3</v>
      </c>
      <c r="G45" s="141"/>
      <c r="H45" s="36">
        <f>(F45+G45)*16</f>
        <v>48</v>
      </c>
      <c r="I45" s="36">
        <f>ROUND((H45*0.75),0)</f>
        <v>36</v>
      </c>
      <c r="J45" s="37" t="s">
        <v>28</v>
      </c>
      <c r="K45" s="142"/>
      <c r="L45" s="81" t="s">
        <v>81</v>
      </c>
      <c r="M45" s="40" t="s">
        <v>30</v>
      </c>
      <c r="N45" s="41" t="s">
        <v>31</v>
      </c>
      <c r="O45" s="143"/>
      <c r="P45" s="37" t="s">
        <v>82</v>
      </c>
    </row>
    <row r="46" spans="1:16" s="82" customFormat="1" ht="12" customHeight="1">
      <c r="A46" s="71">
        <v>3</v>
      </c>
      <c r="B46" s="72"/>
      <c r="C46" s="73"/>
      <c r="D46" s="74"/>
      <c r="E46" s="75"/>
      <c r="F46" s="138"/>
      <c r="G46" s="141"/>
      <c r="H46" s="49"/>
      <c r="I46" s="49"/>
      <c r="J46" s="77"/>
      <c r="K46" s="142"/>
      <c r="L46" s="85"/>
      <c r="M46" s="54"/>
      <c r="N46" s="80"/>
      <c r="O46" s="143"/>
      <c r="P46" s="77"/>
    </row>
    <row r="47" spans="1:16" s="29" customFormat="1" ht="12" customHeight="1">
      <c r="A47" s="89"/>
      <c r="B47" s="90"/>
      <c r="C47" s="91"/>
      <c r="D47" s="92" t="s">
        <v>35</v>
      </c>
      <c r="E47" s="58"/>
      <c r="F47" s="89">
        <f>SUM(F43:F46)</f>
        <v>6</v>
      </c>
      <c r="G47" s="89">
        <f>SUM(G43:G46)</f>
        <v>0</v>
      </c>
      <c r="H47" s="89">
        <f>SUM(H43:H46)</f>
        <v>96</v>
      </c>
      <c r="I47" s="89">
        <f>SUM(I43:I46)</f>
        <v>72</v>
      </c>
      <c r="J47" s="93"/>
      <c r="K47" s="94" t="e">
        <f>SUM(#REF!)</f>
        <v>#REF!</v>
      </c>
      <c r="L47" s="59"/>
      <c r="M47" s="61"/>
      <c r="N47" s="95"/>
      <c r="O47" s="89"/>
      <c r="P47" s="95"/>
    </row>
    <row r="48" spans="1:16" s="29" customFormat="1" ht="14.25" customHeight="1">
      <c r="A48" s="96" t="s">
        <v>84</v>
      </c>
      <c r="B48" s="98"/>
      <c r="C48" s="98"/>
      <c r="D48" s="65"/>
      <c r="E48" s="99"/>
      <c r="F48" s="66"/>
      <c r="G48" s="66"/>
      <c r="H48" s="67"/>
      <c r="I48" s="67"/>
      <c r="J48" s="67"/>
      <c r="K48" s="67"/>
      <c r="L48" s="26"/>
      <c r="M48" s="100"/>
      <c r="N48" s="65"/>
      <c r="O48" s="66"/>
      <c r="P48" s="68"/>
    </row>
    <row r="49" spans="1:16" s="148" customFormat="1" ht="12" customHeight="1">
      <c r="A49" s="144">
        <v>1</v>
      </c>
      <c r="B49" s="31" t="s">
        <v>46</v>
      </c>
      <c r="C49" s="32">
        <v>251</v>
      </c>
      <c r="D49" s="33" t="s">
        <v>47</v>
      </c>
      <c r="E49" s="34" t="s">
        <v>85</v>
      </c>
      <c r="F49" s="81">
        <v>2</v>
      </c>
      <c r="G49" s="81">
        <v>1</v>
      </c>
      <c r="H49" s="36">
        <f>(F49+G49)*16</f>
        <v>48</v>
      </c>
      <c r="I49" s="36">
        <f>ROUND((H49*0.75),0)</f>
        <v>36</v>
      </c>
      <c r="J49" s="37" t="s">
        <v>28</v>
      </c>
      <c r="K49" s="145"/>
      <c r="L49" s="146" t="s">
        <v>54</v>
      </c>
      <c r="M49" s="147" t="s">
        <v>86</v>
      </c>
      <c r="N49" s="41" t="s">
        <v>31</v>
      </c>
      <c r="O49" s="40"/>
      <c r="P49" s="87" t="s">
        <v>55</v>
      </c>
    </row>
    <row r="50" spans="1:16" s="148" customFormat="1" ht="14.25" customHeight="1">
      <c r="A50" s="149"/>
      <c r="B50" s="72"/>
      <c r="C50" s="73"/>
      <c r="D50" s="74"/>
      <c r="E50" s="75"/>
      <c r="F50" s="85"/>
      <c r="G50" s="85"/>
      <c r="H50" s="49"/>
      <c r="I50" s="49"/>
      <c r="J50" s="77"/>
      <c r="K50" s="145"/>
      <c r="L50" s="150"/>
      <c r="M50" s="151"/>
      <c r="N50" s="80"/>
      <c r="O50" s="51"/>
      <c r="P50" s="88"/>
    </row>
    <row r="51" spans="1:16" s="148" customFormat="1" ht="15" customHeight="1">
      <c r="A51" s="152">
        <v>2</v>
      </c>
      <c r="B51" s="31" t="s">
        <v>87</v>
      </c>
      <c r="C51" s="32">
        <v>251</v>
      </c>
      <c r="D51" s="33" t="s">
        <v>88</v>
      </c>
      <c r="E51" s="34" t="s">
        <v>89</v>
      </c>
      <c r="F51" s="81">
        <v>3</v>
      </c>
      <c r="G51" s="81"/>
      <c r="H51" s="36">
        <f>(F51+G51)*16</f>
        <v>48</v>
      </c>
      <c r="I51" s="36">
        <f>ROUND((H51*0.75),0)</f>
        <v>36</v>
      </c>
      <c r="J51" s="37" t="s">
        <v>28</v>
      </c>
      <c r="K51" s="145"/>
      <c r="L51" s="81" t="s">
        <v>41</v>
      </c>
      <c r="M51" s="147" t="s">
        <v>86</v>
      </c>
      <c r="N51" s="41" t="s">
        <v>31</v>
      </c>
      <c r="O51" s="40"/>
      <c r="P51" s="87" t="s">
        <v>55</v>
      </c>
    </row>
    <row r="52" spans="1:16" s="148" customFormat="1" ht="12" customHeight="1">
      <c r="A52" s="153"/>
      <c r="B52" s="72"/>
      <c r="C52" s="73"/>
      <c r="D52" s="74"/>
      <c r="E52" s="75"/>
      <c r="F52" s="85"/>
      <c r="G52" s="85"/>
      <c r="H52" s="49"/>
      <c r="I52" s="49"/>
      <c r="J52" s="77"/>
      <c r="K52" s="145"/>
      <c r="L52" s="85"/>
      <c r="M52" s="151"/>
      <c r="N52" s="80"/>
      <c r="O52" s="51"/>
      <c r="P52" s="88"/>
    </row>
    <row r="53" spans="1:16" s="29" customFormat="1" ht="14.25" customHeight="1">
      <c r="A53" s="69">
        <v>3</v>
      </c>
      <c r="B53" s="31" t="s">
        <v>90</v>
      </c>
      <c r="C53" s="32">
        <v>250</v>
      </c>
      <c r="D53" s="33" t="s">
        <v>91</v>
      </c>
      <c r="E53" s="34" t="s">
        <v>92</v>
      </c>
      <c r="F53" s="35">
        <v>2</v>
      </c>
      <c r="G53" s="35">
        <v>1</v>
      </c>
      <c r="H53" s="36">
        <f>32*2</f>
        <v>64</v>
      </c>
      <c r="I53" s="36">
        <v>24</v>
      </c>
      <c r="J53" s="37" t="s">
        <v>28</v>
      </c>
      <c r="K53" s="154"/>
      <c r="L53" s="81" t="s">
        <v>29</v>
      </c>
      <c r="M53" s="147" t="s">
        <v>86</v>
      </c>
      <c r="N53" s="41" t="s">
        <v>31</v>
      </c>
      <c r="O53" s="42"/>
      <c r="P53" s="123" t="s">
        <v>93</v>
      </c>
    </row>
    <row r="54" spans="1:16" s="29" customFormat="1" ht="12" customHeight="1">
      <c r="A54" s="71"/>
      <c r="B54" s="72"/>
      <c r="C54" s="73"/>
      <c r="D54" s="74"/>
      <c r="E54" s="75"/>
      <c r="F54" s="76"/>
      <c r="G54" s="76"/>
      <c r="H54" s="49"/>
      <c r="I54" s="49"/>
      <c r="J54" s="77"/>
      <c r="K54" s="154"/>
      <c r="L54" s="85"/>
      <c r="M54" s="151"/>
      <c r="N54" s="80"/>
      <c r="O54" s="53"/>
      <c r="P54" s="127"/>
    </row>
    <row r="55" spans="1:16" s="29" customFormat="1" ht="17.25" customHeight="1">
      <c r="A55" s="89"/>
      <c r="B55" s="90"/>
      <c r="C55" s="91"/>
      <c r="D55" s="92" t="s">
        <v>35</v>
      </c>
      <c r="E55" s="58"/>
      <c r="F55" s="89">
        <f>SUM(F49:F52)</f>
        <v>5</v>
      </c>
      <c r="G55" s="89">
        <f>SUM(G49:G52)</f>
        <v>1</v>
      </c>
      <c r="H55" s="89">
        <f>SUM(H49:H52)</f>
        <v>96</v>
      </c>
      <c r="I55" s="89">
        <f>SUM(I49:I52)</f>
        <v>72</v>
      </c>
      <c r="J55" s="93"/>
      <c r="K55" s="94">
        <f>SUM(K49:K52)</f>
        <v>0</v>
      </c>
      <c r="L55" s="93"/>
      <c r="M55" s="155"/>
      <c r="N55" s="95"/>
      <c r="O55" s="89"/>
      <c r="P55" s="95"/>
    </row>
    <row r="56" ht="8.25" customHeight="1"/>
    <row r="57" spans="1:16" s="162" customFormat="1" ht="12.75" customHeight="1">
      <c r="A57" s="159" t="s">
        <v>94</v>
      </c>
      <c r="B57" s="160"/>
      <c r="C57" s="161"/>
      <c r="E57" s="163"/>
      <c r="I57" s="1" t="s">
        <v>95</v>
      </c>
      <c r="J57" s="1"/>
      <c r="K57" s="1"/>
      <c r="L57" s="1"/>
      <c r="N57" s="1" t="s">
        <v>96</v>
      </c>
      <c r="O57" s="1"/>
      <c r="P57" s="1"/>
    </row>
    <row r="58" spans="1:16" s="162" customFormat="1" ht="13.5">
      <c r="A58" s="160"/>
      <c r="B58" s="164" t="s">
        <v>97</v>
      </c>
      <c r="C58" s="160"/>
      <c r="E58" s="165"/>
      <c r="I58" s="166" t="s">
        <v>98</v>
      </c>
      <c r="J58" s="166"/>
      <c r="K58" s="166"/>
      <c r="L58" s="166"/>
      <c r="N58" s="166" t="s">
        <v>98</v>
      </c>
      <c r="O58" s="166"/>
      <c r="P58" s="166"/>
    </row>
    <row r="59" spans="1:16" s="162" customFormat="1" ht="13.5">
      <c r="A59" s="160"/>
      <c r="B59" s="167" t="s">
        <v>99</v>
      </c>
      <c r="C59" s="160"/>
      <c r="E59" s="165"/>
      <c r="L59" s="161"/>
      <c r="O59" s="161"/>
      <c r="P59" s="161"/>
    </row>
    <row r="60" spans="1:13" s="162" customFormat="1" ht="17.25" customHeight="1">
      <c r="A60" s="160"/>
      <c r="B60" s="168" t="s">
        <v>100</v>
      </c>
      <c r="C60" s="161"/>
      <c r="E60" s="163"/>
      <c r="M60" s="160"/>
    </row>
    <row r="61" spans="1:16" ht="15.75" customHeight="1">
      <c r="A61" s="160"/>
      <c r="I61" s="1" t="s">
        <v>101</v>
      </c>
      <c r="J61" s="1"/>
      <c r="K61" s="1"/>
      <c r="L61" s="1"/>
      <c r="N61" s="1" t="s">
        <v>102</v>
      </c>
      <c r="O61" s="1"/>
      <c r="P61" s="1"/>
    </row>
  </sheetData>
  <sheetProtection/>
  <mergeCells count="265">
    <mergeCell ref="I61:L61"/>
    <mergeCell ref="N61:P61"/>
    <mergeCell ref="O53:O54"/>
    <mergeCell ref="P53:P54"/>
    <mergeCell ref="B55:C55"/>
    <mergeCell ref="I57:L57"/>
    <mergeCell ref="N57:P57"/>
    <mergeCell ref="I58:L58"/>
    <mergeCell ref="N58:P58"/>
    <mergeCell ref="H53:H54"/>
    <mergeCell ref="I53:I54"/>
    <mergeCell ref="J53:J54"/>
    <mergeCell ref="L53:L54"/>
    <mergeCell ref="M53:M54"/>
    <mergeCell ref="N53:N54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3:G54"/>
    <mergeCell ref="G51:G52"/>
    <mergeCell ref="H51:H52"/>
    <mergeCell ref="I51:I52"/>
    <mergeCell ref="J51:J52"/>
    <mergeCell ref="L51:L52"/>
    <mergeCell ref="M51:M52"/>
    <mergeCell ref="M49:M50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F49:F50"/>
    <mergeCell ref="G49:G50"/>
    <mergeCell ref="H49:H50"/>
    <mergeCell ref="I49:I50"/>
    <mergeCell ref="J49:J50"/>
    <mergeCell ref="L49:L50"/>
    <mergeCell ref="L45:L46"/>
    <mergeCell ref="M45:M46"/>
    <mergeCell ref="N45:N46"/>
    <mergeCell ref="P45:P46"/>
    <mergeCell ref="B47:C47"/>
    <mergeCell ref="A49:A50"/>
    <mergeCell ref="B49:B50"/>
    <mergeCell ref="C49:C50"/>
    <mergeCell ref="D49:D50"/>
    <mergeCell ref="E49:E50"/>
    <mergeCell ref="P43:P44"/>
    <mergeCell ref="A45:A46"/>
    <mergeCell ref="B45:B46"/>
    <mergeCell ref="C45:C46"/>
    <mergeCell ref="D45:D46"/>
    <mergeCell ref="E45:E46"/>
    <mergeCell ref="F45:F46"/>
    <mergeCell ref="H45:H46"/>
    <mergeCell ref="I45:I46"/>
    <mergeCell ref="J45:J46"/>
    <mergeCell ref="H43:H44"/>
    <mergeCell ref="I43:I44"/>
    <mergeCell ref="J43:J44"/>
    <mergeCell ref="K43:K44"/>
    <mergeCell ref="N43:N44"/>
    <mergeCell ref="O43:O44"/>
    <mergeCell ref="O39:O40"/>
    <mergeCell ref="P39:P40"/>
    <mergeCell ref="B41:C41"/>
    <mergeCell ref="A43:A44"/>
    <mergeCell ref="B43:B44"/>
    <mergeCell ref="C43:C44"/>
    <mergeCell ref="D43:D44"/>
    <mergeCell ref="E43:E44"/>
    <mergeCell ref="F43:F44"/>
    <mergeCell ref="G43:G44"/>
    <mergeCell ref="I39:I40"/>
    <mergeCell ref="J39:J40"/>
    <mergeCell ref="K39:K40"/>
    <mergeCell ref="L39:L40"/>
    <mergeCell ref="M39:M40"/>
    <mergeCell ref="N39:N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G37:G38"/>
    <mergeCell ref="H37:H38"/>
    <mergeCell ref="I37:I38"/>
    <mergeCell ref="J37:J38"/>
    <mergeCell ref="K37:K38"/>
    <mergeCell ref="N37:N38"/>
    <mergeCell ref="A37:A38"/>
    <mergeCell ref="B37:B38"/>
    <mergeCell ref="C37:C38"/>
    <mergeCell ref="D37:D38"/>
    <mergeCell ref="E37:E38"/>
    <mergeCell ref="F37:F38"/>
    <mergeCell ref="I35:I36"/>
    <mergeCell ref="J35:J36"/>
    <mergeCell ref="M35:M36"/>
    <mergeCell ref="N35:N36"/>
    <mergeCell ref="O35:O36"/>
    <mergeCell ref="P35:P36"/>
    <mergeCell ref="P31:P32"/>
    <mergeCell ref="B33:C33"/>
    <mergeCell ref="A35:A36"/>
    <mergeCell ref="B35:B36"/>
    <mergeCell ref="C35:C36"/>
    <mergeCell ref="D35:D36"/>
    <mergeCell ref="E35:E36"/>
    <mergeCell ref="F35:F36"/>
    <mergeCell ref="G35:G36"/>
    <mergeCell ref="H35:H36"/>
    <mergeCell ref="J31:J32"/>
    <mergeCell ref="K31:K32"/>
    <mergeCell ref="L31:L32"/>
    <mergeCell ref="M31:M32"/>
    <mergeCell ref="N31:N32"/>
    <mergeCell ref="O31:O32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G29:G30"/>
    <mergeCell ref="H29:H30"/>
    <mergeCell ref="I29:I30"/>
    <mergeCell ref="J29:J30"/>
    <mergeCell ref="N29:N30"/>
    <mergeCell ref="O29:O30"/>
    <mergeCell ref="N25:N26"/>
    <mergeCell ref="O25:O26"/>
    <mergeCell ref="P25:P26"/>
    <mergeCell ref="B27:C27"/>
    <mergeCell ref="A29:A30"/>
    <mergeCell ref="B29:B30"/>
    <mergeCell ref="C29:C30"/>
    <mergeCell ref="D29:D30"/>
    <mergeCell ref="E29:E30"/>
    <mergeCell ref="F29:F30"/>
    <mergeCell ref="F25:F26"/>
    <mergeCell ref="G25:G26"/>
    <mergeCell ref="H25:H26"/>
    <mergeCell ref="I25:I26"/>
    <mergeCell ref="J25:J26"/>
    <mergeCell ref="M25:M26"/>
    <mergeCell ref="B23:C23"/>
    <mergeCell ref="A25:A26"/>
    <mergeCell ref="B25:B26"/>
    <mergeCell ref="C25:C26"/>
    <mergeCell ref="D25:D26"/>
    <mergeCell ref="E25:E26"/>
    <mergeCell ref="I21:I22"/>
    <mergeCell ref="J21:J22"/>
    <mergeCell ref="M21:M22"/>
    <mergeCell ref="N21:N22"/>
    <mergeCell ref="O21:O22"/>
    <mergeCell ref="P21:P22"/>
    <mergeCell ref="P17:P18"/>
    <mergeCell ref="B19:C19"/>
    <mergeCell ref="A21:A22"/>
    <mergeCell ref="B21:B22"/>
    <mergeCell ref="C21:C22"/>
    <mergeCell ref="D21:D22"/>
    <mergeCell ref="E21:E22"/>
    <mergeCell ref="F21:F22"/>
    <mergeCell ref="G21:G22"/>
    <mergeCell ref="H21:H22"/>
    <mergeCell ref="I17:I18"/>
    <mergeCell ref="J17:J18"/>
    <mergeCell ref="L17:L18"/>
    <mergeCell ref="M17:M18"/>
    <mergeCell ref="N17:N18"/>
    <mergeCell ref="O17:O18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3:O14"/>
    <mergeCell ref="P13:P14"/>
    <mergeCell ref="A15:A16"/>
    <mergeCell ref="B15:B16"/>
    <mergeCell ref="C15:C16"/>
    <mergeCell ref="D15:D16"/>
    <mergeCell ref="E15:E16"/>
    <mergeCell ref="F15:F16"/>
    <mergeCell ref="G15:G16"/>
    <mergeCell ref="H15:H16"/>
    <mergeCell ref="F13:F14"/>
    <mergeCell ref="G13:G14"/>
    <mergeCell ref="H13:H14"/>
    <mergeCell ref="I13:I14"/>
    <mergeCell ref="J13:J14"/>
    <mergeCell ref="N13:N14"/>
    <mergeCell ref="B11:C11"/>
    <mergeCell ref="A13:A14"/>
    <mergeCell ref="B13:B14"/>
    <mergeCell ref="C13:C14"/>
    <mergeCell ref="D13:D14"/>
    <mergeCell ref="E13:E14"/>
    <mergeCell ref="I8:I10"/>
    <mergeCell ref="J8:J10"/>
    <mergeCell ref="M8:M10"/>
    <mergeCell ref="N8:N10"/>
    <mergeCell ref="O8:O10"/>
    <mergeCell ref="P8:P10"/>
    <mergeCell ref="O5:O6"/>
    <mergeCell ref="P5:P6"/>
    <mergeCell ref="A8:A10"/>
    <mergeCell ref="B8:B10"/>
    <mergeCell ref="C8:C10"/>
    <mergeCell ref="D8:D10"/>
    <mergeCell ref="E8:E10"/>
    <mergeCell ref="F8:F10"/>
    <mergeCell ref="G8:G10"/>
    <mergeCell ref="H8:H10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P1"/>
    <mergeCell ref="A2:D2"/>
    <mergeCell ref="E2:P2"/>
    <mergeCell ref="A3:D3"/>
    <mergeCell ref="E3:P3"/>
  </mergeCells>
  <printOptions horizontalCentered="1"/>
  <pageMargins left="0.196850393700787" right="0.196850393700787" top="0.43" bottom="0.41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1" manualBreakCount="1">
    <brk id="33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2013-01-05T01:35:50Z</dcterms:created>
  <dcterms:modified xsi:type="dcterms:W3CDTF">2013-01-05T01:36:33Z</dcterms:modified>
  <cp:category/>
  <cp:version/>
  <cp:contentType/>
  <cp:contentStatus/>
</cp:coreProperties>
</file>