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9525" activeTab="0"/>
  </bookViews>
  <sheets>
    <sheet name="Tuần 09" sheetId="1" r:id="rId1"/>
  </sheets>
  <externalReferences>
    <externalReference r:id="rId4"/>
  </externalReferences>
  <definedNames>
    <definedName name="_xlnm._FilterDatabase" localSheetId="0" hidden="1">'Tuần 09'!$A$7:$P$112</definedName>
    <definedName name="_xlnm.Print_Area" localSheetId="0">'Tuần 09'!$A$1:$P$118</definedName>
    <definedName name="_xlnm.Print_Titles" localSheetId="0">'Tuần 09'!$1:$6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 Map</author>
  </authors>
  <commentList>
    <comment ref="D10" authorId="0">
      <text>
        <r>
          <rPr>
            <b/>
            <sz val="9"/>
            <rFont val="Tahoma"/>
            <family val="2"/>
          </rPr>
          <t>Ghép KDN123,9</t>
        </r>
      </text>
    </comment>
    <comment ref="D12" authorId="0">
      <text>
        <r>
          <rPr>
            <b/>
            <sz val="9"/>
            <rFont val="Tahoma"/>
            <family val="2"/>
          </rPr>
          <t>KDN1239</t>
        </r>
      </text>
    </comment>
    <comment ref="L13" authorId="1">
      <text>
        <r>
          <rPr>
            <b/>
            <sz val="9"/>
            <rFont val="Tahoma"/>
            <family val="2"/>
          </rPr>
          <t>Sáng chủ nhật (Từ 7h00 đến 10h15)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9"/>
            <rFont val="Tahoma"/>
            <family val="2"/>
          </rPr>
          <t>Ghép KDN123+QTC123
= 92 sinh viên</t>
        </r>
      </text>
    </comment>
    <comment ref="D16" authorId="0">
      <text>
        <r>
          <rPr>
            <b/>
            <sz val="9"/>
            <rFont val="Tahoma"/>
            <family val="2"/>
          </rPr>
          <t>KDN1+1/2KDN3 (1 lớp)
KDN2+1/2KDN3 (1 lớp)
Tổng cộng: 2 lớp</t>
        </r>
      </text>
    </comment>
    <comment ref="D18" authorId="0">
      <text>
        <r>
          <rPr>
            <b/>
            <sz val="9"/>
            <rFont val="Tahoma"/>
            <family val="2"/>
          </rPr>
          <t>KDN1+1/2KDN3 (1 lớp)
KDN2+1/2KDN3 (1 lớp)
Tổng cộng: 2 lớp</t>
        </r>
      </text>
    </comment>
    <comment ref="D22" authorId="0">
      <text>
        <r>
          <rPr>
            <b/>
            <sz val="9"/>
            <rFont val="Tahoma"/>
            <family val="2"/>
          </rPr>
          <t>Ghép KDN123,9</t>
        </r>
      </text>
    </comment>
    <comment ref="D24" authorId="0">
      <text>
        <r>
          <rPr>
            <b/>
            <sz val="9"/>
            <rFont val="Tahoma"/>
            <family val="2"/>
          </rPr>
          <t>KDN1239</t>
        </r>
      </text>
    </comment>
    <comment ref="L25" authorId="1">
      <text>
        <r>
          <rPr>
            <b/>
            <sz val="9"/>
            <rFont val="Tahoma"/>
            <family val="2"/>
          </rPr>
          <t>Sáng chủ nhật (Từ 7h00 đến 10h15)</t>
        </r>
        <r>
          <rPr>
            <sz val="9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9"/>
            <rFont val="Tahoma"/>
            <family val="2"/>
          </rPr>
          <t>Ghép KKT19+DLK1</t>
        </r>
      </text>
    </comment>
    <comment ref="D30" authorId="0">
      <text>
        <r>
          <rPr>
            <b/>
            <sz val="9"/>
            <rFont val="Tahoma"/>
            <family val="2"/>
          </rPr>
          <t>Ghép KKT19
Học phòng lẻ</t>
        </r>
      </text>
    </comment>
    <comment ref="L31" authorId="1">
      <text>
        <r>
          <rPr>
            <b/>
            <sz val="9"/>
            <rFont val="Tahoma"/>
            <family val="2"/>
          </rPr>
          <t>Tối Chủ nhật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rFont val="Tahoma"/>
            <family val="2"/>
          </rPr>
          <t>Ghép KKT1+QNH12+DLK1
= 93 sinh viên</t>
        </r>
      </text>
    </comment>
    <comment ref="D36" authorId="0">
      <text>
        <r>
          <rPr>
            <b/>
            <sz val="9"/>
            <rFont val="Tahoma"/>
            <family val="2"/>
          </rPr>
          <t>Ghép KKT19+DLK1</t>
        </r>
      </text>
    </comment>
    <comment ref="D38" authorId="0">
      <text>
        <r>
          <rPr>
            <b/>
            <sz val="9"/>
            <rFont val="Tahoma"/>
            <family val="2"/>
          </rPr>
          <t>Ghép KKT19
Học phòng lẻ</t>
        </r>
      </text>
    </comment>
    <comment ref="L39" authorId="1">
      <text>
        <r>
          <rPr>
            <b/>
            <sz val="9"/>
            <rFont val="Tahoma"/>
            <family val="2"/>
          </rPr>
          <t>Tối Chủ nhật</t>
        </r>
        <r>
          <rPr>
            <sz val="9"/>
            <rFont val="Tahoma"/>
            <family val="2"/>
          </rPr>
          <t xml:space="preserve">
</t>
        </r>
      </text>
    </comment>
    <comment ref="D42" authorId="0">
      <text>
        <r>
          <rPr>
            <b/>
            <sz val="9"/>
            <rFont val="Tahoma"/>
            <family val="2"/>
          </rPr>
          <t>Ghép QTC1,2,3,9</t>
        </r>
      </text>
    </comment>
    <comment ref="D44" authorId="0">
      <text>
        <r>
          <rPr>
            <b/>
            <sz val="9"/>
            <rFont val="Tahoma"/>
            <family val="2"/>
          </rPr>
          <t>Ghép QTC123,9</t>
        </r>
      </text>
    </comment>
    <comment ref="D46" authorId="0">
      <text>
        <r>
          <rPr>
            <b/>
            <sz val="9"/>
            <rFont val="Tahoma"/>
            <family val="2"/>
          </rPr>
          <t>Ghép QTC123,9</t>
        </r>
      </text>
    </comment>
    <comment ref="L47" authorId="1">
      <text>
        <r>
          <rPr>
            <b/>
            <sz val="9"/>
            <rFont val="Tahoma"/>
            <family val="2"/>
          </rPr>
          <t>Tối chủ nhật</t>
        </r>
        <r>
          <rPr>
            <sz val="9"/>
            <rFont val="Tahoma"/>
            <family val="2"/>
          </rPr>
          <t xml:space="preserve">
</t>
        </r>
      </text>
    </comment>
    <comment ref="D48" authorId="0">
      <text>
        <r>
          <rPr>
            <b/>
            <sz val="9"/>
            <rFont val="Tahoma"/>
            <family val="2"/>
          </rPr>
          <t>Ghép KDN123+QTC123
= 92 sinh viên</t>
        </r>
      </text>
    </comment>
    <comment ref="D50" authorId="0">
      <text>
        <r>
          <rPr>
            <b/>
            <sz val="9"/>
            <rFont val="Tahoma"/>
            <family val="2"/>
          </rPr>
          <t>Ghép QTC123</t>
        </r>
      </text>
    </comment>
    <comment ref="D54" authorId="0">
      <text>
        <r>
          <rPr>
            <b/>
            <sz val="9"/>
            <rFont val="Tahoma"/>
            <family val="2"/>
          </rPr>
          <t>Ghép QTC1,2,3,9</t>
        </r>
      </text>
    </comment>
    <comment ref="D56" authorId="0">
      <text>
        <r>
          <rPr>
            <b/>
            <sz val="9"/>
            <rFont val="Tahoma"/>
            <family val="2"/>
          </rPr>
          <t>Ghép QTC123,9</t>
        </r>
      </text>
    </comment>
    <comment ref="D58" authorId="0">
      <text>
        <r>
          <rPr>
            <b/>
            <sz val="9"/>
            <rFont val="Tahoma"/>
            <family val="2"/>
          </rPr>
          <t>Ghép QTC123,9</t>
        </r>
      </text>
    </comment>
    <comment ref="L59" authorId="1">
      <text>
        <r>
          <rPr>
            <b/>
            <sz val="9"/>
            <rFont val="Tahoma"/>
            <family val="2"/>
          </rPr>
          <t>Tối chủ nhật</t>
        </r>
        <r>
          <rPr>
            <sz val="9"/>
            <rFont val="Tahoma"/>
            <family val="2"/>
          </rPr>
          <t xml:space="preserve">
</t>
        </r>
      </text>
    </comment>
    <comment ref="D60" authorId="0">
      <text>
        <r>
          <rPr>
            <b/>
            <sz val="9"/>
            <rFont val="Tahoma"/>
            <family val="2"/>
          </rPr>
          <t>Ghép KDN123+QTC123
= 92 sinh viên</t>
        </r>
      </text>
    </comment>
    <comment ref="D62" authorId="0">
      <text>
        <r>
          <rPr>
            <b/>
            <sz val="9"/>
            <rFont val="Tahoma"/>
            <family val="2"/>
          </rPr>
          <t>Ghép QTC123</t>
        </r>
      </text>
    </comment>
    <comment ref="D66" authorId="0">
      <text>
        <r>
          <rPr>
            <b/>
            <sz val="9"/>
            <rFont val="Tahoma"/>
            <family val="2"/>
          </rPr>
          <t>Ghép QTC1,2,3,9</t>
        </r>
      </text>
    </comment>
    <comment ref="D68" authorId="0">
      <text>
        <r>
          <rPr>
            <b/>
            <sz val="9"/>
            <rFont val="Tahoma"/>
            <family val="2"/>
          </rPr>
          <t>Ghép QTC123,9</t>
        </r>
      </text>
    </comment>
    <comment ref="D70" authorId="0">
      <text>
        <r>
          <rPr>
            <b/>
            <sz val="9"/>
            <rFont val="Tahoma"/>
            <family val="2"/>
          </rPr>
          <t>Ghép QTC123,9</t>
        </r>
      </text>
    </comment>
    <comment ref="L71" authorId="1">
      <text>
        <r>
          <rPr>
            <b/>
            <sz val="9"/>
            <rFont val="Tahoma"/>
            <family val="2"/>
          </rPr>
          <t>Tối chủ nhật</t>
        </r>
        <r>
          <rPr>
            <sz val="9"/>
            <rFont val="Tahoma"/>
            <family val="2"/>
          </rPr>
          <t xml:space="preserve">
</t>
        </r>
      </text>
    </comment>
    <comment ref="D74" authorId="0">
      <text>
        <r>
          <rPr>
            <b/>
            <sz val="9"/>
            <rFont val="Tahoma"/>
            <family val="2"/>
          </rPr>
          <t>Ghép QNH1,2,9</t>
        </r>
      </text>
    </comment>
    <comment ref="L75" authorId="1">
      <text>
        <r>
          <rPr>
            <b/>
            <sz val="9"/>
            <rFont val="Tahoma"/>
            <family val="2"/>
          </rPr>
          <t>Sáng chủ nhật (Từ 7h00 đến 10h15)</t>
        </r>
        <r>
          <rPr>
            <sz val="9"/>
            <rFont val="Tahoma"/>
            <family val="2"/>
          </rPr>
          <t xml:space="preserve">
</t>
        </r>
      </text>
    </comment>
    <comment ref="D76" authorId="0">
      <text>
        <r>
          <rPr>
            <b/>
            <sz val="9"/>
            <rFont val="Tahoma"/>
            <family val="2"/>
          </rPr>
          <t>Ghép QNH1,2,9</t>
        </r>
      </text>
    </comment>
    <comment ref="D78" authorId="0">
      <text>
        <r>
          <rPr>
            <b/>
            <sz val="9"/>
            <rFont val="Tahoma"/>
            <family val="2"/>
          </rPr>
          <t>Ghép KKT1+QNH12+DLK1
= 93 sinh viên</t>
        </r>
      </text>
    </comment>
    <comment ref="D82" authorId="0">
      <text>
        <r>
          <rPr>
            <b/>
            <sz val="9"/>
            <rFont val="Tahoma"/>
            <family val="2"/>
          </rPr>
          <t>Ghép QNH1,2,9</t>
        </r>
      </text>
    </comment>
    <comment ref="L83" authorId="1">
      <text>
        <r>
          <rPr>
            <b/>
            <sz val="9"/>
            <rFont val="Tahoma"/>
            <family val="2"/>
          </rPr>
          <t>Sáng chủ nhật (Từ 7h00 đến 10h15)</t>
        </r>
        <r>
          <rPr>
            <sz val="9"/>
            <rFont val="Tahoma"/>
            <family val="2"/>
          </rPr>
          <t xml:space="preserve">
</t>
        </r>
      </text>
    </comment>
    <comment ref="D84" authorId="0">
      <text>
        <r>
          <rPr>
            <b/>
            <sz val="9"/>
            <rFont val="Tahoma"/>
            <family val="2"/>
          </rPr>
          <t>Ghép QNH1,2,9</t>
        </r>
      </text>
    </comment>
    <comment ref="D88" authorId="0">
      <text>
        <r>
          <rPr>
            <b/>
            <sz val="9"/>
            <rFont val="Tahoma"/>
            <family val="2"/>
          </rPr>
          <t>QTH125 = 85</t>
        </r>
      </text>
    </comment>
    <comment ref="D90" authorId="0">
      <text>
        <r>
          <rPr>
            <b/>
            <sz val="9"/>
            <rFont val="Tahoma"/>
            <family val="2"/>
          </rPr>
          <t>QTH125 = 85</t>
        </r>
      </text>
    </comment>
    <comment ref="D94" authorId="0">
      <text>
        <r>
          <rPr>
            <b/>
            <sz val="9"/>
            <rFont val="Tahoma"/>
            <family val="2"/>
          </rPr>
          <t>QTH3+4+9 = 79</t>
        </r>
      </text>
    </comment>
    <comment ref="E94" authorId="1">
      <text>
        <r>
          <rPr>
            <sz val="9"/>
            <rFont val="Tahoma"/>
            <family val="2"/>
          </rPr>
          <t xml:space="preserve">Tuần sau (07) tăng cô TÂM Tối thứ 6,7
</t>
        </r>
      </text>
    </comment>
    <comment ref="D96" authorId="0">
      <text>
        <r>
          <rPr>
            <b/>
            <sz val="9"/>
            <rFont val="Tahoma"/>
            <family val="2"/>
          </rPr>
          <t>QTH3+4+9 = 79</t>
        </r>
      </text>
    </comment>
    <comment ref="D100" authorId="0">
      <text>
        <r>
          <rPr>
            <b/>
            <sz val="9"/>
            <rFont val="Tahoma"/>
            <family val="2"/>
          </rPr>
          <t>QTH3+4+9 = 79</t>
        </r>
      </text>
    </comment>
    <comment ref="D102" authorId="0">
      <text>
        <r>
          <rPr>
            <b/>
            <sz val="9"/>
            <rFont val="Tahoma"/>
            <family val="2"/>
          </rPr>
          <t>QTH3+4+9 = 79</t>
        </r>
      </text>
    </comment>
    <comment ref="D108" authorId="0">
      <text>
        <r>
          <rPr>
            <b/>
            <sz val="9"/>
            <rFont val="Tahoma"/>
            <family val="2"/>
          </rPr>
          <t>Ghép KKT1+DLK1</t>
        </r>
      </text>
    </comment>
    <comment ref="D110" authorId="0">
      <text>
        <r>
          <rPr>
            <b/>
            <sz val="9"/>
            <rFont val="Tahoma"/>
            <family val="2"/>
          </rPr>
          <t>Ghép KKT1+QNH12+DLK1
= 93 sinh viên</t>
        </r>
      </text>
    </comment>
  </commentList>
</comments>
</file>

<file path=xl/sharedStrings.xml><?xml version="1.0" encoding="utf-8"?>
<sst xmlns="http://schemas.openxmlformats.org/spreadsheetml/2006/main" count="436" uniqueCount="119">
  <si>
    <t>TRƯỜNG ĐẠI HỌC DUY TÂN</t>
  </si>
  <si>
    <r>
      <t>KẾ HOẠCH GIẢNG DẠY HỆ ĐẠI HỌC BẰNG HAI KHÓA XVII (2011-2013)  *</t>
    </r>
    <r>
      <rPr>
        <b/>
        <sz val="14"/>
        <color indexed="10"/>
        <rFont val="Times New Roman"/>
        <family val="1"/>
      </rPr>
      <t>ĐỢT 4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</si>
  <si>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</si>
  <si>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9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01/10/2012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07/10/2012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</si>
  <si>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</si>
  <si>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</si>
  <si>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</si>
  <si>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</si>
  <si>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</si>
  <si>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</si>
  <si>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</si>
  <si>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</si>
  <si>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</si>
  <si>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</si>
  <si>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</si>
  <si>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</si>
  <si>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</si>
  <si>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</si>
  <si>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</si>
  <si>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</si>
  <si>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</si>
  <si>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</si>
  <si>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</si>
  <si>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</si>
  <si>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Kế toán Doanh nghiệp (Lớp B17KDN1+B17KDN2 + B17KDN3)</t>
  </si>
  <si>
    <t>MKT</t>
  </si>
  <si>
    <t>Tiếp thị căn bản</t>
  </si>
  <si>
    <t>CH. Phạm Thị Thùy Miên</t>
  </si>
  <si>
    <t>Từ tuần 1 đến tuần 9</t>
  </si>
  <si>
    <t>Thứ 3</t>
  </si>
  <si>
    <t>Phòng 501
(182 NVL)</t>
  </si>
  <si>
    <t>Sinh viên bằng 1 tất cả các ngành, trừ bằng 1 ngành Kinh tế</t>
  </si>
  <si>
    <t>Ghép 
B17KDN123</t>
  </si>
  <si>
    <t>ACC</t>
  </si>
  <si>
    <t>Kế toán quản trị 1</t>
  </si>
  <si>
    <t>TS. Hồ Văn Nhàn</t>
  </si>
  <si>
    <t>Thứ 6</t>
  </si>
  <si>
    <t>Phòng 401
(182 NVL)</t>
  </si>
  <si>
    <t>Sinh viên bằng 1 tất cả các ngành</t>
  </si>
  <si>
    <t>MGO</t>
  </si>
  <si>
    <t>Quản trị HĐ và sản xuất</t>
  </si>
  <si>
    <t>ThS. Mai Thị Hồng Nhung</t>
  </si>
  <si>
    <t>Thứ 4</t>
  </si>
  <si>
    <t>P 501 (182 NVL)</t>
  </si>
  <si>
    <t>Sinh viên bằng 1 ngành Kinh tế &amp; XHNV</t>
  </si>
  <si>
    <t>Ghép 
B17KDN1239</t>
  </si>
  <si>
    <t>Sáng CN</t>
  </si>
  <si>
    <t>P 301 (182 NVL)</t>
  </si>
  <si>
    <t>LAW</t>
  </si>
  <si>
    <t>Cơ sở luật kinh tế</t>
  </si>
  <si>
    <t>ThS. Phạm Lê Lan Phương</t>
  </si>
  <si>
    <t>Thứ 5</t>
  </si>
  <si>
    <t>GĐ: D
(21 NVL)</t>
  </si>
  <si>
    <t>Sinh viên bằng 1 tất cả các ngành, trừ bằng 1 ngành Kinh tế &amp; XHNV</t>
  </si>
  <si>
    <t>Ghép B17 (KDN123+QTC123)</t>
  </si>
  <si>
    <t>CS</t>
  </si>
  <si>
    <t>Tin học ứng dụng</t>
  </si>
  <si>
    <t>ThS. Nguyễn Kim Tuấn</t>
  </si>
  <si>
    <t>Thứ 2</t>
  </si>
  <si>
    <t>PM: 129
(182NVL)</t>
  </si>
  <si>
    <t>KẾT THÚC MÔN</t>
  </si>
  <si>
    <t>ThS. Phạm Khánh Linh</t>
  </si>
  <si>
    <t>PM: 128
(182NVL)</t>
  </si>
  <si>
    <t>TỔNG CỘNG</t>
  </si>
  <si>
    <t>Chuyên ngành: Kế toán Doanh nghiệp (Lớp B17KDN9)</t>
  </si>
  <si>
    <t>Phòng 1102
(182 NVL)</t>
  </si>
  <si>
    <t>Ghép  B17
(KKT19+KDN9)</t>
  </si>
  <si>
    <t>Chuyên ngành: Kế toán - Kiểm toán (Lớp B17KKT1)</t>
  </si>
  <si>
    <t>ThS. Nguyễn Huy Tuân</t>
  </si>
  <si>
    <t>Thứ 7</t>
  </si>
  <si>
    <t>Ghép B17 KKT19</t>
  </si>
  <si>
    <t>Tối CN</t>
  </si>
  <si>
    <t>P 401 (182 NVL)</t>
  </si>
  <si>
    <t>GĐ: F
(21 NVL)</t>
  </si>
  <si>
    <t>Ghép B17
(KKT1+QNH12+DLK1)</t>
  </si>
  <si>
    <t>Chuyên ngành: Kế toán - Kiểm toán (Lớp B17KKT9)</t>
  </si>
  <si>
    <t>Ghép 
B17 KKT19</t>
  </si>
  <si>
    <t>Chuyên ngành: Tài chính Doanh nghiệp (Lớp B17QTC1 + B17QTC2)</t>
  </si>
  <si>
    <t>DTE</t>
  </si>
  <si>
    <t>Kỹ năng xin việc</t>
  </si>
  <si>
    <t>ThS. Nguyễn Đình Bá</t>
  </si>
  <si>
    <t>Ghép
 B17QTC129</t>
  </si>
  <si>
    <t>Ghép
 B17QTC1239</t>
  </si>
  <si>
    <t>FIN</t>
  </si>
  <si>
    <t>Quản trị tài chính 1</t>
  </si>
  <si>
    <t>ThS. Nguyễn Thị Minh Hà</t>
  </si>
  <si>
    <t>Ghép
 B17QTC123</t>
  </si>
  <si>
    <t>Chuyên ngành: Tài chính Doanh nghiệp (Lớp B17 QTC3)</t>
  </si>
  <si>
    <t>Ghép  B17
(QTC3+DLK1)</t>
  </si>
  <si>
    <t>Chuyên ngành: Tài chính Doanh nghiệp (Lớp B17QTC9)</t>
  </si>
  <si>
    <t>Chuyên ngành: Ngân hàng (Lớp B17QNH1 + B17QNH2)</t>
  </si>
  <si>
    <t>IS</t>
  </si>
  <si>
    <t>Hệ thống thông tin quản lý</t>
  </si>
  <si>
    <t>ThS. Nguyễn Quang Ánh</t>
  </si>
  <si>
    <t>Ghép 
B17QNH129</t>
  </si>
  <si>
    <t>Chuyên ngành: Ngân hàng (Lớp B17QNH9)</t>
  </si>
  <si>
    <t>Chuyên ngành: Quản trị Doanh nghiệp (Lớp B17QTH1 + B17QTH2 + B17QTH5)</t>
  </si>
  <si>
    <t>ThS. Nguyễn Thị Thanh Tâm</t>
  </si>
  <si>
    <t>Ghép 
B17QTH125</t>
  </si>
  <si>
    <t>MGT</t>
  </si>
  <si>
    <t>Quản trị HC Văn phòng</t>
  </si>
  <si>
    <t>ThS. Trương Hoàng Hoa Duyên</t>
  </si>
  <si>
    <t>Chuyên ngành: Quản trị Doanh nghiệp (Lớp B17QTH3 + B17QTH4)</t>
  </si>
  <si>
    <t>Ghép 
B17QTH349</t>
  </si>
  <si>
    <t>Chuyên ngành: Quản trị Doanh nghiệp (Lớp B17QTH9)</t>
  </si>
  <si>
    <t>Chuyên ngành: Quản trị Du lịch - Dịch vụ (Lớp B17DLK1)</t>
  </si>
  <si>
    <t>HRM</t>
  </si>
  <si>
    <t>Quản trị nhân lực trong DL</t>
  </si>
  <si>
    <t>ThS. Nguyễn Công Minh</t>
  </si>
  <si>
    <t>Từ tuần 2 đến tuần 9</t>
  </si>
  <si>
    <t>Phòng 2
(21 NVL)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</si>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</sst>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6">
    <font>
      <sz val="12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7"/>
      <color indexed="3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12"/>
      <name val="Times New Roman"/>
      <family val="1"/>
    </font>
    <font>
      <sz val="8"/>
      <color indexed="12"/>
      <name val="Times New Roman"/>
      <family val="1"/>
    </font>
    <font>
      <b/>
      <sz val="7"/>
      <color indexed="12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sz val="7"/>
      <color indexed="20"/>
      <name val="Times New Roman"/>
      <family val="1"/>
    </font>
    <font>
      <b/>
      <sz val="7"/>
      <color indexed="10"/>
      <name val="Times New Roman"/>
      <family val="1"/>
    </font>
    <font>
      <b/>
      <sz val="7"/>
      <color indexed="20"/>
      <name val="Times New Roman"/>
      <family val="1"/>
    </font>
    <font>
      <sz val="7"/>
      <color indexed="56"/>
      <name val="Times New Roman"/>
      <family val="1"/>
    </font>
    <font>
      <b/>
      <sz val="7"/>
      <color indexed="56"/>
      <name val="Times New Roman"/>
      <family val="1"/>
    </font>
    <font>
      <sz val="7"/>
      <color indexed="16"/>
      <name val="Times New Roman"/>
      <family val="1"/>
    </font>
    <font>
      <b/>
      <sz val="8"/>
      <color indexed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04998999834060669"/>
      <name val="Times New Roman"/>
      <family val="1"/>
    </font>
    <font>
      <sz val="7"/>
      <color rgb="FF0000FF"/>
      <name val="Times New Roman"/>
      <family val="1"/>
    </font>
    <font>
      <sz val="8"/>
      <color rgb="FF0000FF"/>
      <name val="Times New Roman"/>
      <family val="1"/>
    </font>
    <font>
      <b/>
      <sz val="7"/>
      <color rgb="FF0000FF"/>
      <name val="Times New Roman"/>
      <family val="1"/>
    </font>
    <font>
      <i/>
      <sz val="8"/>
      <color rgb="FF0000FF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61" fillId="32" borderId="7" applyNumberFormat="0" applyFont="0" applyAlignment="0" applyProtection="0"/>
    <xf numFmtId="0" fontId="74" fillId="27" borderId="8" applyNumberFormat="0" applyAlignment="0" applyProtection="0"/>
    <xf numFmtId="9" fontId="6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33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/>
    </xf>
    <xf numFmtId="0" fontId="33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33" fillId="33" borderId="18" xfId="0" applyFont="1" applyFill="1" applyBorder="1" applyAlignment="1">
      <alignment vertical="center"/>
    </xf>
    <xf numFmtId="0" fontId="33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vertical="center"/>
    </xf>
    <xf numFmtId="0" fontId="34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right" vertical="center"/>
    </xf>
    <xf numFmtId="0" fontId="30" fillId="33" borderId="13" xfId="0" applyFont="1" applyFill="1" applyBorder="1" applyAlignment="1">
      <alignment horizontal="left" vertical="center"/>
    </xf>
    <xf numFmtId="0" fontId="30" fillId="33" borderId="12" xfId="0" applyFont="1" applyFill="1" applyBorder="1" applyAlignment="1">
      <alignment horizontal="left" vertical="center"/>
    </xf>
    <xf numFmtId="0" fontId="34" fillId="33" borderId="12" xfId="0" applyFont="1" applyFill="1" applyBorder="1" applyAlignment="1">
      <alignment horizontal="left" vertical="center" wrapText="1"/>
    </xf>
    <xf numFmtId="0" fontId="33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30" fillId="33" borderId="14" xfId="0" applyFont="1" applyFill="1" applyBorder="1" applyAlignment="1">
      <alignment horizontal="right" vertical="center"/>
    </xf>
    <xf numFmtId="0" fontId="30" fillId="33" borderId="20" xfId="0" applyFont="1" applyFill="1" applyBorder="1" applyAlignment="1">
      <alignment horizontal="left" vertical="center"/>
    </xf>
    <xf numFmtId="0" fontId="30" fillId="33" borderId="15" xfId="0" applyFont="1" applyFill="1" applyBorder="1" applyAlignment="1">
      <alignment horizontal="left" vertical="center"/>
    </xf>
    <xf numFmtId="0" fontId="34" fillId="33" borderId="15" xfId="0" applyFont="1" applyFill="1" applyBorder="1" applyAlignment="1">
      <alignment horizontal="left" vertical="center" wrapText="1"/>
    </xf>
    <xf numFmtId="0" fontId="33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 wrapText="1"/>
    </xf>
    <xf numFmtId="0" fontId="78" fillId="33" borderId="15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3" fillId="33" borderId="21" xfId="0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/>
    </xf>
    <xf numFmtId="0" fontId="80" fillId="33" borderId="10" xfId="0" applyFont="1" applyFill="1" applyBorder="1" applyAlignment="1">
      <alignment horizontal="right" vertical="center"/>
    </xf>
    <xf numFmtId="0" fontId="80" fillId="33" borderId="13" xfId="0" applyFont="1" applyFill="1" applyBorder="1" applyAlignment="1">
      <alignment horizontal="left" vertical="center"/>
    </xf>
    <xf numFmtId="0" fontId="80" fillId="33" borderId="12" xfId="0" applyFont="1" applyFill="1" applyBorder="1" applyAlignment="1">
      <alignment horizontal="left" vertical="center"/>
    </xf>
    <xf numFmtId="0" fontId="79" fillId="33" borderId="12" xfId="0" applyFont="1" applyFill="1" applyBorder="1" applyAlignment="1">
      <alignment horizontal="left" vertical="center" wrapText="1"/>
    </xf>
    <xf numFmtId="0" fontId="81" fillId="0" borderId="12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3" fillId="34" borderId="12" xfId="0" applyFont="1" applyFill="1" applyBorder="1" applyAlignment="1">
      <alignment horizontal="center" vertical="center"/>
    </xf>
    <xf numFmtId="0" fontId="84" fillId="34" borderId="12" xfId="0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/>
    </xf>
    <xf numFmtId="0" fontId="80" fillId="33" borderId="14" xfId="0" applyFont="1" applyFill="1" applyBorder="1" applyAlignment="1">
      <alignment horizontal="right" vertical="center"/>
    </xf>
    <xf numFmtId="0" fontId="80" fillId="33" borderId="20" xfId="0" applyFont="1" applyFill="1" applyBorder="1" applyAlignment="1">
      <alignment horizontal="left" vertical="center"/>
    </xf>
    <xf numFmtId="0" fontId="80" fillId="33" borderId="15" xfId="0" applyFont="1" applyFill="1" applyBorder="1" applyAlignment="1">
      <alignment horizontal="left" vertical="center"/>
    </xf>
    <xf numFmtId="0" fontId="79" fillId="33" borderId="15" xfId="0" applyFont="1" applyFill="1" applyBorder="1" applyAlignment="1">
      <alignment horizontal="left" vertical="center" wrapText="1"/>
    </xf>
    <xf numFmtId="0" fontId="81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0" fontId="80" fillId="33" borderId="12" xfId="0" applyFont="1" applyFill="1" applyBorder="1" applyAlignment="1">
      <alignment horizontal="center" vertical="center"/>
    </xf>
    <xf numFmtId="0" fontId="82" fillId="33" borderId="12" xfId="0" applyFont="1" applyFill="1" applyBorder="1" applyAlignment="1">
      <alignment horizontal="center" vertical="center"/>
    </xf>
    <xf numFmtId="0" fontId="85" fillId="33" borderId="12" xfId="0" applyFont="1" applyFill="1" applyBorder="1" applyAlignment="1">
      <alignment horizontal="center" vertical="center"/>
    </xf>
    <xf numFmtId="0" fontId="80" fillId="33" borderId="12" xfId="0" applyFont="1" applyFill="1" applyBorder="1" applyAlignment="1">
      <alignment horizontal="center" vertical="center" wrapText="1"/>
    </xf>
    <xf numFmtId="0" fontId="80" fillId="33" borderId="15" xfId="0" applyFont="1" applyFill="1" applyBorder="1" applyAlignment="1">
      <alignment horizontal="center" vertical="center"/>
    </xf>
    <xf numFmtId="0" fontId="82" fillId="33" borderId="15" xfId="0" applyFont="1" applyFill="1" applyBorder="1" applyAlignment="1">
      <alignment horizontal="center" vertical="center"/>
    </xf>
    <xf numFmtId="0" fontId="85" fillId="33" borderId="15" xfId="0" applyFont="1" applyFill="1" applyBorder="1" applyAlignment="1">
      <alignment horizontal="center" vertical="center"/>
    </xf>
    <xf numFmtId="0" fontId="80" fillId="33" borderId="15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30" fillId="33" borderId="15" xfId="0" applyFont="1" applyFill="1" applyBorder="1" applyAlignment="1">
      <alignment horizontal="center" vertical="center"/>
    </xf>
    <xf numFmtId="0" fontId="34" fillId="34" borderId="15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0" fontId="33" fillId="33" borderId="11" xfId="0" applyFont="1" applyFill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33" fillId="33" borderId="11" xfId="0" applyFont="1" applyFill="1" applyBorder="1" applyAlignment="1">
      <alignment vertical="center"/>
    </xf>
    <xf numFmtId="0" fontId="34" fillId="33" borderId="11" xfId="0" applyFont="1" applyFill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/>
    </xf>
    <xf numFmtId="0" fontId="33" fillId="33" borderId="17" xfId="0" applyFont="1" applyFill="1" applyBorder="1" applyAlignment="1">
      <alignment horizontal="left" vertical="center"/>
    </xf>
    <xf numFmtId="0" fontId="34" fillId="33" borderId="18" xfId="0" applyFont="1" applyFill="1" applyBorder="1" applyAlignment="1">
      <alignment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/>
    </xf>
    <xf numFmtId="0" fontId="81" fillId="33" borderId="12" xfId="0" applyFont="1" applyFill="1" applyBorder="1" applyAlignment="1">
      <alignment horizontal="center" vertical="center"/>
    </xf>
    <xf numFmtId="0" fontId="81" fillId="33" borderId="12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horizontal="center" vertical="center" wrapText="1"/>
    </xf>
    <xf numFmtId="0" fontId="81" fillId="33" borderId="21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left" vertical="center"/>
    </xf>
    <xf numFmtId="0" fontId="33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 wrapText="1"/>
    </xf>
    <xf numFmtId="0" fontId="80" fillId="33" borderId="12" xfId="0" applyFont="1" applyFill="1" applyBorder="1" applyAlignment="1">
      <alignment horizontal="left" vertical="center" wrapText="1"/>
    </xf>
    <xf numFmtId="0" fontId="81" fillId="33" borderId="11" xfId="0" applyFont="1" applyFill="1" applyBorder="1" applyAlignment="1">
      <alignment horizontal="center" vertical="center" wrapText="1"/>
    </xf>
    <xf numFmtId="0" fontId="85" fillId="33" borderId="12" xfId="0" applyFont="1" applyFill="1" applyBorder="1" applyAlignment="1">
      <alignment horizontal="center" vertical="center"/>
    </xf>
    <xf numFmtId="0" fontId="80" fillId="33" borderId="12" xfId="0" applyFont="1" applyFill="1" applyBorder="1" applyAlignment="1">
      <alignment horizontal="center" vertical="center" wrapText="1"/>
    </xf>
    <xf numFmtId="0" fontId="80" fillId="33" borderId="15" xfId="0" applyFont="1" applyFill="1" applyBorder="1" applyAlignment="1">
      <alignment horizontal="left" vertical="center" wrapText="1"/>
    </xf>
    <xf numFmtId="0" fontId="85" fillId="34" borderId="12" xfId="0" applyFont="1" applyFill="1" applyBorder="1" applyAlignment="1">
      <alignment horizontal="center" vertical="center"/>
    </xf>
    <xf numFmtId="0" fontId="80" fillId="34" borderId="12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left" vertical="center"/>
    </xf>
    <xf numFmtId="0" fontId="33" fillId="0" borderId="1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83" fillId="33" borderId="12" xfId="0" applyFont="1" applyFill="1" applyBorder="1" applyAlignment="1">
      <alignment horizontal="center" vertical="center"/>
    </xf>
    <xf numFmtId="0" fontId="84" fillId="33" borderId="12" xfId="0" applyFont="1" applyFill="1" applyBorder="1" applyAlignment="1">
      <alignment horizontal="center" vertical="center" wrapText="1"/>
    </xf>
    <xf numFmtId="0" fontId="83" fillId="33" borderId="15" xfId="0" applyFont="1" applyFill="1" applyBorder="1" applyAlignment="1">
      <alignment horizontal="center" vertical="center"/>
    </xf>
    <xf numFmtId="0" fontId="84" fillId="33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81" fillId="33" borderId="12" xfId="0" applyFont="1" applyFill="1" applyBorder="1" applyAlignment="1">
      <alignment horizontal="center" vertical="center" wrapText="1"/>
    </xf>
    <xf numFmtId="0" fontId="81" fillId="33" borderId="15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center"/>
    </xf>
    <xf numFmtId="0" fontId="29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 wrapText="1"/>
    </xf>
    <xf numFmtId="0" fontId="34" fillId="33" borderId="21" xfId="0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left" vertical="center" wrapText="1"/>
    </xf>
    <xf numFmtId="0" fontId="79" fillId="33" borderId="20" xfId="0" applyFont="1" applyFill="1" applyBorder="1" applyAlignment="1">
      <alignment horizontal="left" vertical="center" wrapText="1"/>
    </xf>
    <xf numFmtId="0" fontId="79" fillId="33" borderId="2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/>
    </xf>
    <xf numFmtId="0" fontId="33" fillId="33" borderId="18" xfId="0" applyFont="1" applyFill="1" applyBorder="1" applyAlignment="1">
      <alignment vertical="center" wrapText="1"/>
    </xf>
    <xf numFmtId="0" fontId="34" fillId="33" borderId="18" xfId="0" applyFont="1" applyFill="1" applyBorder="1" applyAlignment="1">
      <alignment horizontal="left" vertical="center"/>
    </xf>
    <xf numFmtId="0" fontId="30" fillId="33" borderId="22" xfId="0" applyFont="1" applyFill="1" applyBorder="1" applyAlignment="1">
      <alignment horizontal="right" vertical="center"/>
    </xf>
    <xf numFmtId="0" fontId="30" fillId="33" borderId="17" xfId="0" applyFont="1" applyFill="1" applyBorder="1" applyAlignment="1">
      <alignment horizontal="right" vertical="center"/>
    </xf>
    <xf numFmtId="0" fontId="34" fillId="33" borderId="13" xfId="0" applyFont="1" applyFill="1" applyBorder="1" applyAlignment="1">
      <alignment horizontal="left" vertical="center" wrapText="1"/>
    </xf>
    <xf numFmtId="0" fontId="29" fillId="34" borderId="12" xfId="0" applyFont="1" applyFill="1" applyBorder="1" applyAlignment="1">
      <alignment horizontal="center" vertical="center"/>
    </xf>
    <xf numFmtId="0" fontId="78" fillId="34" borderId="12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left" vertical="center" wrapText="1"/>
    </xf>
    <xf numFmtId="0" fontId="78" fillId="34" borderId="15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/>
    </xf>
    <xf numFmtId="0" fontId="80" fillId="33" borderId="22" xfId="0" applyFont="1" applyFill="1" applyBorder="1" applyAlignment="1">
      <alignment horizontal="right" vertical="center"/>
    </xf>
    <xf numFmtId="0" fontId="80" fillId="33" borderId="17" xfId="0" applyFont="1" applyFill="1" applyBorder="1" applyAlignment="1">
      <alignment horizontal="right" vertical="center"/>
    </xf>
    <xf numFmtId="0" fontId="34" fillId="0" borderId="11" xfId="0" applyFont="1" applyBorder="1" applyAlignment="1">
      <alignment horizontal="left"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6" fillId="0" borderId="0" xfId="0" applyFont="1" applyAlignment="1" quotePrefix="1">
      <alignment horizontal="left" vertical="center"/>
    </xf>
    <xf numFmtId="0" fontId="54" fillId="33" borderId="0" xfId="0" applyFont="1" applyFill="1" applyAlignment="1">
      <alignment horizontal="center" vertical="center"/>
    </xf>
    <xf numFmtId="0" fontId="55" fillId="0" borderId="0" xfId="0" applyFont="1" applyAlignment="1" quotePrefix="1">
      <alignment horizontal="left" vertical="center"/>
    </xf>
    <xf numFmtId="0" fontId="57" fillId="0" borderId="0" xfId="0" applyFont="1" applyAlignment="1" quotePrefix="1">
      <alignment horizontal="left" vertical="center"/>
    </xf>
    <xf numFmtId="0" fontId="78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7.KH_Dot%204_B2_Khoa%20B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ần 01"/>
      <sheetName val="Tuần 02"/>
      <sheetName val="Tuần 03"/>
      <sheetName val="Tuần 04"/>
      <sheetName val="Tuần 05"/>
      <sheetName val="Tuần 06"/>
      <sheetName val="Tuần 07"/>
      <sheetName val="Tuần 08"/>
      <sheetName val="Tuần 09"/>
      <sheetName val="Tuần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view="pageBreakPreview" zoomScaleSheetLayoutView="100" zoomScalePageLayoutView="0" workbookViewId="0" topLeftCell="A64">
      <selection activeCell="L84" sqref="L84:L85"/>
    </sheetView>
  </sheetViews>
  <sheetFormatPr defaultColWidth="9.00390625" defaultRowHeight="15.75"/>
  <cols>
    <col min="1" max="1" width="3.875" style="191" customWidth="1"/>
    <col min="2" max="2" width="4.125" style="191" customWidth="1"/>
    <col min="3" max="3" width="3.75390625" style="191" customWidth="1"/>
    <col min="4" max="4" width="17.875" style="192" customWidth="1"/>
    <col min="5" max="5" width="19.50390625" style="193" customWidth="1"/>
    <col min="6" max="7" width="3.75390625" style="192" customWidth="1"/>
    <col min="8" max="8" width="5.125" style="192" customWidth="1"/>
    <col min="9" max="9" width="5.25390625" style="192" customWidth="1"/>
    <col min="10" max="10" width="6.75390625" style="192" customWidth="1"/>
    <col min="11" max="11" width="6.75390625" style="192" hidden="1" customWidth="1"/>
    <col min="12" max="12" width="6.875" style="192" customWidth="1"/>
    <col min="13" max="13" width="12.125" style="192" customWidth="1"/>
    <col min="14" max="14" width="25.625" style="191" customWidth="1"/>
    <col min="15" max="15" width="6.375" style="191" hidden="1" customWidth="1"/>
    <col min="16" max="16" width="14.00390625" style="191" customWidth="1"/>
    <col min="17" max="16384" width="9.00390625" style="192" customWidth="1"/>
  </cols>
  <sheetData>
    <row r="1" spans="1:16" s="3" customFormat="1" ht="20.25" customHeight="1">
      <c r="A1" s="1" t="s">
        <v>0</v>
      </c>
      <c r="B1" s="2"/>
      <c r="C1" s="2"/>
      <c r="E1" s="4" t="s">
        <v>1</v>
      </c>
      <c r="M1" s="5"/>
      <c r="N1" s="5"/>
      <c r="O1" s="5"/>
      <c r="P1" s="5"/>
    </row>
    <row r="2" spans="1:16" s="3" customFormat="1" ht="21.75" customHeight="1">
      <c r="A2" s="1" t="s">
        <v>2</v>
      </c>
      <c r="B2" s="6"/>
      <c r="C2" s="6"/>
      <c r="E2" s="7" t="s">
        <v>3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3" customFormat="1" ht="21.75" customHeight="1">
      <c r="A3" s="8" t="s">
        <v>4</v>
      </c>
      <c r="B3" s="6"/>
      <c r="C3" s="6"/>
      <c r="E3" s="9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3" customFormat="1" ht="6" customHeight="1">
      <c r="A4" s="1"/>
      <c r="B4" s="6"/>
      <c r="C4" s="6"/>
      <c r="E4" s="10"/>
      <c r="M4" s="11"/>
      <c r="N4" s="12"/>
      <c r="O4" s="12"/>
      <c r="P4" s="12"/>
    </row>
    <row r="5" spans="1:16" s="18" customFormat="1" ht="16.5" customHeight="1">
      <c r="A5" s="13" t="s">
        <v>6</v>
      </c>
      <c r="B5" s="14" t="s">
        <v>7</v>
      </c>
      <c r="C5" s="14"/>
      <c r="D5" s="15" t="s">
        <v>8</v>
      </c>
      <c r="E5" s="16" t="s">
        <v>9</v>
      </c>
      <c r="F5" s="13" t="s">
        <v>10</v>
      </c>
      <c r="G5" s="17"/>
      <c r="H5" s="15" t="s">
        <v>11</v>
      </c>
      <c r="I5" s="15" t="s">
        <v>12</v>
      </c>
      <c r="J5" s="15" t="s">
        <v>13</v>
      </c>
      <c r="K5" s="15" t="s">
        <v>14</v>
      </c>
      <c r="L5" s="15" t="s">
        <v>15</v>
      </c>
      <c r="M5" s="15" t="s">
        <v>16</v>
      </c>
      <c r="N5" s="15" t="s">
        <v>17</v>
      </c>
      <c r="O5" s="15" t="s">
        <v>18</v>
      </c>
      <c r="P5" s="15" t="s">
        <v>19</v>
      </c>
    </row>
    <row r="6" spans="1:16" s="18" customFormat="1" ht="18.75" customHeight="1">
      <c r="A6" s="19"/>
      <c r="B6" s="20" t="s">
        <v>20</v>
      </c>
      <c r="C6" s="20" t="s">
        <v>21</v>
      </c>
      <c r="D6" s="21"/>
      <c r="E6" s="22"/>
      <c r="F6" s="23" t="s">
        <v>22</v>
      </c>
      <c r="G6" s="23" t="s">
        <v>23</v>
      </c>
      <c r="H6" s="21"/>
      <c r="I6" s="21"/>
      <c r="J6" s="21"/>
      <c r="K6" s="21"/>
      <c r="L6" s="21"/>
      <c r="M6" s="21"/>
      <c r="N6" s="21"/>
      <c r="O6" s="21"/>
      <c r="P6" s="21"/>
    </row>
    <row r="7" spans="1:16" s="31" customFormat="1" ht="11.25" customHeight="1">
      <c r="A7" s="24" t="s">
        <v>24</v>
      </c>
      <c r="B7" s="25"/>
      <c r="C7" s="25"/>
      <c r="D7" s="26"/>
      <c r="E7" s="27"/>
      <c r="F7" s="28"/>
      <c r="G7" s="28"/>
      <c r="H7" s="29"/>
      <c r="I7" s="29"/>
      <c r="J7" s="29"/>
      <c r="K7" s="29"/>
      <c r="L7" s="29"/>
      <c r="M7" s="26"/>
      <c r="N7" s="26"/>
      <c r="O7" s="28"/>
      <c r="P7" s="30"/>
    </row>
    <row r="8" spans="1:16" s="43" customFormat="1" ht="12" customHeight="1">
      <c r="A8" s="32">
        <v>1</v>
      </c>
      <c r="B8" s="33" t="s">
        <v>25</v>
      </c>
      <c r="C8" s="34">
        <v>251</v>
      </c>
      <c r="D8" s="35" t="s">
        <v>26</v>
      </c>
      <c r="E8" s="36" t="s">
        <v>27</v>
      </c>
      <c r="F8" s="37">
        <v>3</v>
      </c>
      <c r="G8" s="37"/>
      <c r="H8" s="38">
        <f>(F8+G8)*16</f>
        <v>48</v>
      </c>
      <c r="I8" s="38">
        <f>ROUND((H8*0.75),0)</f>
        <v>36</v>
      </c>
      <c r="J8" s="39" t="s">
        <v>28</v>
      </c>
      <c r="K8" s="40"/>
      <c r="L8" s="41" t="s">
        <v>29</v>
      </c>
      <c r="M8" s="42" t="s">
        <v>30</v>
      </c>
      <c r="N8" s="39" t="s">
        <v>31</v>
      </c>
      <c r="O8" s="40"/>
      <c r="P8" s="39" t="s">
        <v>32</v>
      </c>
    </row>
    <row r="9" spans="1:16" s="43" customFormat="1" ht="12" customHeight="1">
      <c r="A9" s="44"/>
      <c r="B9" s="45"/>
      <c r="C9" s="46"/>
      <c r="D9" s="47"/>
      <c r="E9" s="48"/>
      <c r="F9" s="49"/>
      <c r="G9" s="49"/>
      <c r="H9" s="50"/>
      <c r="I9" s="50"/>
      <c r="J9" s="51"/>
      <c r="K9" s="52"/>
      <c r="L9" s="53"/>
      <c r="M9" s="54"/>
      <c r="N9" s="51"/>
      <c r="O9" s="55"/>
      <c r="P9" s="51"/>
    </row>
    <row r="10" spans="1:16" s="31" customFormat="1" ht="12" customHeight="1">
      <c r="A10" s="56">
        <v>2</v>
      </c>
      <c r="B10" s="33" t="s">
        <v>33</v>
      </c>
      <c r="C10" s="34">
        <v>301</v>
      </c>
      <c r="D10" s="35" t="s">
        <v>34</v>
      </c>
      <c r="E10" s="36" t="s">
        <v>35</v>
      </c>
      <c r="F10" s="57">
        <v>2</v>
      </c>
      <c r="G10" s="57"/>
      <c r="H10" s="58">
        <f>(F10+G10)*16</f>
        <v>32</v>
      </c>
      <c r="I10" s="58">
        <f>ROUND((H10*0.75),0)</f>
        <v>24</v>
      </c>
      <c r="J10" s="39" t="s">
        <v>28</v>
      </c>
      <c r="K10" s="59"/>
      <c r="L10" s="41" t="s">
        <v>36</v>
      </c>
      <c r="M10" s="60" t="s">
        <v>37</v>
      </c>
      <c r="N10" s="61" t="s">
        <v>38</v>
      </c>
      <c r="O10" s="59"/>
      <c r="P10" s="61" t="s">
        <v>32</v>
      </c>
    </row>
    <row r="11" spans="1:16" s="31" customFormat="1" ht="12" customHeight="1">
      <c r="A11" s="62"/>
      <c r="B11" s="45"/>
      <c r="C11" s="46"/>
      <c r="D11" s="47"/>
      <c r="E11" s="48"/>
      <c r="F11" s="63"/>
      <c r="G11" s="63"/>
      <c r="H11" s="64"/>
      <c r="I11" s="64"/>
      <c r="J11" s="51"/>
      <c r="K11" s="65"/>
      <c r="L11" s="53"/>
      <c r="M11" s="66"/>
      <c r="N11" s="67"/>
      <c r="O11" s="68"/>
      <c r="P11" s="67"/>
    </row>
    <row r="12" spans="1:16" s="43" customFormat="1" ht="12" customHeight="1">
      <c r="A12" s="69">
        <v>3</v>
      </c>
      <c r="B12" s="70" t="s">
        <v>39</v>
      </c>
      <c r="C12" s="71">
        <v>301</v>
      </c>
      <c r="D12" s="72" t="s">
        <v>40</v>
      </c>
      <c r="E12" s="73" t="s">
        <v>41</v>
      </c>
      <c r="F12" s="74">
        <v>3</v>
      </c>
      <c r="G12" s="74"/>
      <c r="H12" s="75">
        <f>(F12+G12)*16</f>
        <v>48</v>
      </c>
      <c r="I12" s="75">
        <f>ROUND((H12*0.75),0)</f>
        <v>36</v>
      </c>
      <c r="J12" s="76" t="s">
        <v>28</v>
      </c>
      <c r="K12" s="77"/>
      <c r="L12" s="78" t="s">
        <v>42</v>
      </c>
      <c r="M12" s="79" t="s">
        <v>43</v>
      </c>
      <c r="N12" s="80" t="s">
        <v>44</v>
      </c>
      <c r="O12" s="81"/>
      <c r="P12" s="76" t="s">
        <v>45</v>
      </c>
    </row>
    <row r="13" spans="1:16" s="43" customFormat="1" ht="12" customHeight="1">
      <c r="A13" s="82"/>
      <c r="B13" s="83"/>
      <c r="C13" s="84"/>
      <c r="D13" s="85"/>
      <c r="E13" s="86"/>
      <c r="F13" s="87"/>
      <c r="G13" s="87"/>
      <c r="H13" s="88"/>
      <c r="I13" s="88"/>
      <c r="J13" s="89"/>
      <c r="K13" s="77"/>
      <c r="L13" s="78" t="s">
        <v>46</v>
      </c>
      <c r="M13" s="79" t="s">
        <v>47</v>
      </c>
      <c r="N13" s="90"/>
      <c r="O13" s="91"/>
      <c r="P13" s="89"/>
    </row>
    <row r="14" spans="1:16" s="31" customFormat="1" ht="12" customHeight="1">
      <c r="A14" s="92">
        <v>4</v>
      </c>
      <c r="B14" s="70" t="s">
        <v>48</v>
      </c>
      <c r="C14" s="71">
        <v>403</v>
      </c>
      <c r="D14" s="72" t="s">
        <v>49</v>
      </c>
      <c r="E14" s="73" t="s">
        <v>50</v>
      </c>
      <c r="F14" s="74">
        <v>3</v>
      </c>
      <c r="G14" s="74"/>
      <c r="H14" s="93">
        <f>(F14+G14)*16</f>
        <v>48</v>
      </c>
      <c r="I14" s="93">
        <f>ROUND((H14*0.75),0)</f>
        <v>36</v>
      </c>
      <c r="J14" s="76" t="s">
        <v>28</v>
      </c>
      <c r="K14" s="77"/>
      <c r="L14" s="94" t="s">
        <v>51</v>
      </c>
      <c r="M14" s="95" t="s">
        <v>52</v>
      </c>
      <c r="N14" s="76" t="s">
        <v>53</v>
      </c>
      <c r="O14" s="81"/>
      <c r="P14" s="76" t="s">
        <v>54</v>
      </c>
    </row>
    <row r="15" spans="1:16" s="31" customFormat="1" ht="12" customHeight="1">
      <c r="A15" s="96"/>
      <c r="B15" s="83"/>
      <c r="C15" s="84"/>
      <c r="D15" s="85"/>
      <c r="E15" s="86"/>
      <c r="F15" s="87"/>
      <c r="G15" s="87"/>
      <c r="H15" s="97"/>
      <c r="I15" s="97"/>
      <c r="J15" s="89"/>
      <c r="K15" s="77"/>
      <c r="L15" s="98"/>
      <c r="M15" s="99"/>
      <c r="N15" s="89"/>
      <c r="O15" s="91"/>
      <c r="P15" s="89"/>
    </row>
    <row r="16" spans="1:16" s="101" customFormat="1" ht="12" customHeight="1">
      <c r="A16" s="32">
        <v>5</v>
      </c>
      <c r="B16" s="33" t="s">
        <v>55</v>
      </c>
      <c r="C16" s="34">
        <v>201</v>
      </c>
      <c r="D16" s="35" t="s">
        <v>56</v>
      </c>
      <c r="E16" s="36" t="s">
        <v>57</v>
      </c>
      <c r="F16" s="41">
        <v>2</v>
      </c>
      <c r="G16" s="41">
        <v>1</v>
      </c>
      <c r="H16" s="38">
        <f>(F16+G16)*16</f>
        <v>48</v>
      </c>
      <c r="I16" s="38">
        <f>ROUND((H16*0.75),0)</f>
        <v>36</v>
      </c>
      <c r="J16" s="39" t="s">
        <v>28</v>
      </c>
      <c r="K16" s="40"/>
      <c r="L16" s="41" t="s">
        <v>58</v>
      </c>
      <c r="M16" s="42" t="s">
        <v>59</v>
      </c>
      <c r="N16" s="39" t="s">
        <v>38</v>
      </c>
      <c r="O16" s="40"/>
      <c r="P16" s="100" t="s">
        <v>60</v>
      </c>
    </row>
    <row r="17" spans="1:16" s="101" customFormat="1" ht="12" customHeight="1">
      <c r="A17" s="44"/>
      <c r="B17" s="45"/>
      <c r="C17" s="46"/>
      <c r="D17" s="47"/>
      <c r="E17" s="48"/>
      <c r="F17" s="53"/>
      <c r="G17" s="53"/>
      <c r="H17" s="50"/>
      <c r="I17" s="50"/>
      <c r="J17" s="51"/>
      <c r="K17" s="52"/>
      <c r="L17" s="53"/>
      <c r="M17" s="102"/>
      <c r="N17" s="51"/>
      <c r="O17" s="55"/>
      <c r="P17" s="103"/>
    </row>
    <row r="18" spans="1:16" s="43" customFormat="1" ht="12" customHeight="1">
      <c r="A18" s="32">
        <v>5</v>
      </c>
      <c r="B18" s="33" t="s">
        <v>55</v>
      </c>
      <c r="C18" s="34">
        <v>201</v>
      </c>
      <c r="D18" s="35" t="s">
        <v>56</v>
      </c>
      <c r="E18" s="36" t="s">
        <v>61</v>
      </c>
      <c r="F18" s="41">
        <v>2</v>
      </c>
      <c r="G18" s="41">
        <v>1</v>
      </c>
      <c r="H18" s="38">
        <f>(F18+G18)*16</f>
        <v>48</v>
      </c>
      <c r="I18" s="38">
        <f>ROUND((H18*0.75),0)</f>
        <v>36</v>
      </c>
      <c r="J18" s="39" t="s">
        <v>28</v>
      </c>
      <c r="K18" s="40"/>
      <c r="L18" s="41" t="s">
        <v>58</v>
      </c>
      <c r="M18" s="42" t="s">
        <v>62</v>
      </c>
      <c r="N18" s="39" t="s">
        <v>38</v>
      </c>
      <c r="O18" s="40"/>
      <c r="P18" s="100" t="s">
        <v>60</v>
      </c>
    </row>
    <row r="19" spans="1:16" s="43" customFormat="1" ht="12" customHeight="1">
      <c r="A19" s="44"/>
      <c r="B19" s="45"/>
      <c r="C19" s="46"/>
      <c r="D19" s="47"/>
      <c r="E19" s="48"/>
      <c r="F19" s="53"/>
      <c r="G19" s="53"/>
      <c r="H19" s="50"/>
      <c r="I19" s="50"/>
      <c r="J19" s="51"/>
      <c r="K19" s="52"/>
      <c r="L19" s="53"/>
      <c r="M19" s="102"/>
      <c r="N19" s="51"/>
      <c r="O19" s="55"/>
      <c r="P19" s="103"/>
    </row>
    <row r="20" spans="1:16" s="31" customFormat="1" ht="12" customHeight="1">
      <c r="A20" s="104"/>
      <c r="B20" s="105"/>
      <c r="C20" s="106"/>
      <c r="D20" s="107" t="s">
        <v>63</v>
      </c>
      <c r="E20" s="108"/>
      <c r="F20" s="104">
        <f>SUM(F8:F17)</f>
        <v>13</v>
      </c>
      <c r="G20" s="104">
        <f>SUM(G8:G17)</f>
        <v>1</v>
      </c>
      <c r="H20" s="104">
        <f>SUM(H8:H17)</f>
        <v>224</v>
      </c>
      <c r="I20" s="104">
        <f>SUM(I8:I17)</f>
        <v>168</v>
      </c>
      <c r="J20" s="109"/>
      <c r="K20" s="110">
        <f>SUM(K14:K15)</f>
        <v>0</v>
      </c>
      <c r="L20" s="111"/>
      <c r="M20" s="112"/>
      <c r="N20" s="113"/>
      <c r="O20" s="104"/>
      <c r="P20" s="113"/>
    </row>
    <row r="21" spans="1:16" s="31" customFormat="1" ht="12" customHeight="1">
      <c r="A21" s="114" t="s">
        <v>64</v>
      </c>
      <c r="B21" s="115"/>
      <c r="C21" s="115"/>
      <c r="D21" s="26"/>
      <c r="E21" s="27"/>
      <c r="F21" s="28"/>
      <c r="G21" s="28"/>
      <c r="H21" s="29"/>
      <c r="I21" s="29"/>
      <c r="J21" s="29"/>
      <c r="K21" s="29"/>
      <c r="L21" s="27"/>
      <c r="M21" s="116"/>
      <c r="N21" s="26"/>
      <c r="O21" s="28"/>
      <c r="P21" s="30"/>
    </row>
    <row r="22" spans="1:16" s="43" customFormat="1" ht="12" customHeight="1">
      <c r="A22" s="56">
        <v>1</v>
      </c>
      <c r="B22" s="33" t="s">
        <v>33</v>
      </c>
      <c r="C22" s="34">
        <v>301</v>
      </c>
      <c r="D22" s="35" t="s">
        <v>34</v>
      </c>
      <c r="E22" s="36" t="s">
        <v>35</v>
      </c>
      <c r="F22" s="57">
        <v>2</v>
      </c>
      <c r="G22" s="57"/>
      <c r="H22" s="58">
        <f>(F22+G22)*16</f>
        <v>32</v>
      </c>
      <c r="I22" s="58">
        <f>ROUND((H22*0.75),0)</f>
        <v>24</v>
      </c>
      <c r="J22" s="39" t="s">
        <v>28</v>
      </c>
      <c r="K22" s="117"/>
      <c r="L22" s="41" t="s">
        <v>58</v>
      </c>
      <c r="M22" s="42" t="s">
        <v>65</v>
      </c>
      <c r="N22" s="61" t="s">
        <v>38</v>
      </c>
      <c r="O22" s="117"/>
      <c r="P22" s="61" t="s">
        <v>66</v>
      </c>
    </row>
    <row r="23" spans="1:16" s="43" customFormat="1" ht="12" customHeight="1">
      <c r="A23" s="62"/>
      <c r="B23" s="45"/>
      <c r="C23" s="46"/>
      <c r="D23" s="47"/>
      <c r="E23" s="48"/>
      <c r="F23" s="63"/>
      <c r="G23" s="63"/>
      <c r="H23" s="64"/>
      <c r="I23" s="64"/>
      <c r="J23" s="51"/>
      <c r="K23" s="118"/>
      <c r="L23" s="53"/>
      <c r="M23" s="54"/>
      <c r="N23" s="67"/>
      <c r="O23" s="119"/>
      <c r="P23" s="67"/>
    </row>
    <row r="24" spans="1:16" s="43" customFormat="1" ht="12" customHeight="1">
      <c r="A24" s="120">
        <v>2</v>
      </c>
      <c r="B24" s="70" t="s">
        <v>39</v>
      </c>
      <c r="C24" s="71">
        <v>301</v>
      </c>
      <c r="D24" s="72" t="s">
        <v>40</v>
      </c>
      <c r="E24" s="73" t="s">
        <v>41</v>
      </c>
      <c r="F24" s="121">
        <v>3</v>
      </c>
      <c r="G24" s="121"/>
      <c r="H24" s="93">
        <f>(F24+G24)*16</f>
        <v>48</v>
      </c>
      <c r="I24" s="93">
        <f>ROUND((H24*0.75),0)</f>
        <v>36</v>
      </c>
      <c r="J24" s="76" t="s">
        <v>28</v>
      </c>
      <c r="K24" s="122"/>
      <c r="L24" s="78" t="s">
        <v>42</v>
      </c>
      <c r="M24" s="79" t="s">
        <v>43</v>
      </c>
      <c r="N24" s="123" t="s">
        <v>44</v>
      </c>
      <c r="O24" s="122"/>
      <c r="P24" s="76" t="s">
        <v>45</v>
      </c>
    </row>
    <row r="25" spans="1:16" s="43" customFormat="1" ht="12" customHeight="1">
      <c r="A25" s="124"/>
      <c r="B25" s="83"/>
      <c r="C25" s="84"/>
      <c r="D25" s="85"/>
      <c r="E25" s="86"/>
      <c r="F25" s="125"/>
      <c r="G25" s="125"/>
      <c r="H25" s="97"/>
      <c r="I25" s="97"/>
      <c r="J25" s="89"/>
      <c r="K25" s="126"/>
      <c r="L25" s="78" t="s">
        <v>46</v>
      </c>
      <c r="M25" s="79" t="s">
        <v>47</v>
      </c>
      <c r="N25" s="127"/>
      <c r="O25" s="128"/>
      <c r="P25" s="89"/>
    </row>
    <row r="26" spans="1:16" s="31" customFormat="1" ht="12" customHeight="1">
      <c r="A26" s="129"/>
      <c r="B26" s="105"/>
      <c r="C26" s="106"/>
      <c r="D26" s="108" t="s">
        <v>63</v>
      </c>
      <c r="E26" s="108"/>
      <c r="F26" s="129">
        <f>SUM(F22:F25)</f>
        <v>5</v>
      </c>
      <c r="G26" s="129">
        <f>SUM(G22:G25)</f>
        <v>0</v>
      </c>
      <c r="H26" s="129">
        <f>SUM(H22:H25)</f>
        <v>80</v>
      </c>
      <c r="I26" s="129">
        <f>SUM(I22:I25)</f>
        <v>60</v>
      </c>
      <c r="J26" s="111"/>
      <c r="K26" s="130" t="e">
        <f>SUM(#REF!)</f>
        <v>#REF!</v>
      </c>
      <c r="L26" s="111"/>
      <c r="M26" s="112"/>
      <c r="N26" s="131"/>
      <c r="O26" s="129"/>
      <c r="P26" s="131"/>
    </row>
    <row r="27" spans="1:16" s="31" customFormat="1" ht="12" customHeight="1">
      <c r="A27" s="132" t="s">
        <v>67</v>
      </c>
      <c r="B27" s="115"/>
      <c r="C27" s="115"/>
      <c r="D27" s="116"/>
      <c r="E27" s="27"/>
      <c r="F27" s="133"/>
      <c r="G27" s="133"/>
      <c r="H27" s="27"/>
      <c r="I27" s="27"/>
      <c r="J27" s="27"/>
      <c r="K27" s="27"/>
      <c r="L27" s="27"/>
      <c r="M27" s="116"/>
      <c r="N27" s="116"/>
      <c r="O27" s="133"/>
      <c r="P27" s="134"/>
    </row>
    <row r="28" spans="1:16" s="31" customFormat="1" ht="12" customHeight="1">
      <c r="A28" s="56">
        <v>2</v>
      </c>
      <c r="B28" s="33" t="s">
        <v>33</v>
      </c>
      <c r="C28" s="34">
        <v>301</v>
      </c>
      <c r="D28" s="35" t="s">
        <v>34</v>
      </c>
      <c r="E28" s="36" t="s">
        <v>35</v>
      </c>
      <c r="F28" s="57">
        <v>2</v>
      </c>
      <c r="G28" s="57"/>
      <c r="H28" s="58">
        <f>(F28+G28)*16</f>
        <v>32</v>
      </c>
      <c r="I28" s="58">
        <f>ROUND((H28*0.75),0)</f>
        <v>24</v>
      </c>
      <c r="J28" s="39" t="s">
        <v>28</v>
      </c>
      <c r="K28" s="135"/>
      <c r="L28" s="41" t="s">
        <v>58</v>
      </c>
      <c r="M28" s="42" t="s">
        <v>65</v>
      </c>
      <c r="N28" s="61" t="s">
        <v>38</v>
      </c>
      <c r="O28" s="59"/>
      <c r="P28" s="61" t="s">
        <v>66</v>
      </c>
    </row>
    <row r="29" spans="1:16" s="31" customFormat="1" ht="14.25" customHeight="1">
      <c r="A29" s="62"/>
      <c r="B29" s="45"/>
      <c r="C29" s="46"/>
      <c r="D29" s="47"/>
      <c r="E29" s="48"/>
      <c r="F29" s="63"/>
      <c r="G29" s="63"/>
      <c r="H29" s="64"/>
      <c r="I29" s="64"/>
      <c r="J29" s="51"/>
      <c r="K29" s="135"/>
      <c r="L29" s="53"/>
      <c r="M29" s="54"/>
      <c r="N29" s="67"/>
      <c r="O29" s="68"/>
      <c r="P29" s="67"/>
    </row>
    <row r="30" spans="1:16" s="31" customFormat="1" ht="12" customHeight="1">
      <c r="A30" s="120">
        <v>3</v>
      </c>
      <c r="B30" s="70" t="s">
        <v>39</v>
      </c>
      <c r="C30" s="71">
        <v>301</v>
      </c>
      <c r="D30" s="136" t="s">
        <v>40</v>
      </c>
      <c r="E30" s="73" t="s">
        <v>68</v>
      </c>
      <c r="F30" s="121">
        <v>3</v>
      </c>
      <c r="G30" s="121"/>
      <c r="H30" s="93">
        <f>(F30+G30)*16</f>
        <v>48</v>
      </c>
      <c r="I30" s="93">
        <f>ROUND((H30*0.75),0)</f>
        <v>36</v>
      </c>
      <c r="J30" s="76" t="s">
        <v>28</v>
      </c>
      <c r="K30" s="137"/>
      <c r="L30" s="138" t="s">
        <v>69</v>
      </c>
      <c r="M30" s="139" t="s">
        <v>47</v>
      </c>
      <c r="N30" s="80" t="s">
        <v>44</v>
      </c>
      <c r="O30" s="122"/>
      <c r="P30" s="123" t="s">
        <v>70</v>
      </c>
    </row>
    <row r="31" spans="1:16" s="31" customFormat="1" ht="12" customHeight="1">
      <c r="A31" s="124"/>
      <c r="B31" s="83"/>
      <c r="C31" s="84"/>
      <c r="D31" s="140"/>
      <c r="E31" s="86"/>
      <c r="F31" s="125"/>
      <c r="G31" s="125"/>
      <c r="H31" s="97"/>
      <c r="I31" s="97"/>
      <c r="J31" s="89"/>
      <c r="K31" s="137"/>
      <c r="L31" s="141" t="s">
        <v>71</v>
      </c>
      <c r="M31" s="142" t="s">
        <v>72</v>
      </c>
      <c r="N31" s="90"/>
      <c r="O31" s="128"/>
      <c r="P31" s="127"/>
    </row>
    <row r="32" spans="1:16" s="31" customFormat="1" ht="12" customHeight="1">
      <c r="A32" s="120">
        <v>4</v>
      </c>
      <c r="B32" s="70" t="s">
        <v>48</v>
      </c>
      <c r="C32" s="71">
        <v>403</v>
      </c>
      <c r="D32" s="72" t="s">
        <v>49</v>
      </c>
      <c r="E32" s="73" t="s">
        <v>50</v>
      </c>
      <c r="F32" s="121">
        <v>3</v>
      </c>
      <c r="G32" s="121"/>
      <c r="H32" s="93">
        <f>(F32+G32)*16</f>
        <v>48</v>
      </c>
      <c r="I32" s="93">
        <f>ROUND((H32*0.75),0)</f>
        <v>36</v>
      </c>
      <c r="J32" s="76" t="s">
        <v>28</v>
      </c>
      <c r="K32" s="137"/>
      <c r="L32" s="94" t="s">
        <v>69</v>
      </c>
      <c r="M32" s="95" t="s">
        <v>73</v>
      </c>
      <c r="N32" s="123" t="s">
        <v>53</v>
      </c>
      <c r="O32" s="122"/>
      <c r="P32" s="123" t="s">
        <v>74</v>
      </c>
    </row>
    <row r="33" spans="1:16" s="31" customFormat="1" ht="12" customHeight="1">
      <c r="A33" s="124"/>
      <c r="B33" s="83"/>
      <c r="C33" s="84"/>
      <c r="D33" s="85"/>
      <c r="E33" s="86"/>
      <c r="F33" s="125"/>
      <c r="G33" s="125"/>
      <c r="H33" s="97"/>
      <c r="I33" s="97"/>
      <c r="J33" s="89"/>
      <c r="K33" s="137"/>
      <c r="L33" s="98"/>
      <c r="M33" s="99"/>
      <c r="N33" s="127"/>
      <c r="O33" s="128"/>
      <c r="P33" s="127"/>
    </row>
    <row r="34" spans="1:16" s="31" customFormat="1" ht="12" customHeight="1">
      <c r="A34" s="129"/>
      <c r="B34" s="105"/>
      <c r="C34" s="106"/>
      <c r="D34" s="108" t="s">
        <v>63</v>
      </c>
      <c r="E34" s="108"/>
      <c r="F34" s="129">
        <f>SUM(F28:F33)</f>
        <v>8</v>
      </c>
      <c r="G34" s="129">
        <f>SUM(G28:G33)</f>
        <v>0</v>
      </c>
      <c r="H34" s="129">
        <f>SUM(H28:H33)</f>
        <v>128</v>
      </c>
      <c r="I34" s="129">
        <f>SUM(I28:I33)</f>
        <v>96</v>
      </c>
      <c r="J34" s="111"/>
      <c r="K34" s="130">
        <f>SUM(K32:K33)</f>
        <v>0</v>
      </c>
      <c r="L34" s="111"/>
      <c r="M34" s="112"/>
      <c r="N34" s="131"/>
      <c r="O34" s="129"/>
      <c r="P34" s="131"/>
    </row>
    <row r="35" spans="1:16" s="31" customFormat="1" ht="12" customHeight="1">
      <c r="A35" s="143" t="s">
        <v>75</v>
      </c>
      <c r="B35" s="115"/>
      <c r="C35" s="115"/>
      <c r="D35" s="116"/>
      <c r="E35" s="27"/>
      <c r="F35" s="133"/>
      <c r="G35" s="133"/>
      <c r="H35" s="27"/>
      <c r="I35" s="27"/>
      <c r="J35" s="27"/>
      <c r="K35" s="27"/>
      <c r="L35" s="27"/>
      <c r="M35" s="116"/>
      <c r="N35" s="116"/>
      <c r="O35" s="133"/>
      <c r="P35" s="134"/>
    </row>
    <row r="36" spans="1:16" s="43" customFormat="1" ht="12" customHeight="1">
      <c r="A36" s="56">
        <v>1</v>
      </c>
      <c r="B36" s="33" t="s">
        <v>33</v>
      </c>
      <c r="C36" s="34">
        <v>301</v>
      </c>
      <c r="D36" s="35" t="s">
        <v>34</v>
      </c>
      <c r="E36" s="36" t="s">
        <v>35</v>
      </c>
      <c r="F36" s="57">
        <v>2</v>
      </c>
      <c r="G36" s="57"/>
      <c r="H36" s="58">
        <f>(F36+G36)*16</f>
        <v>32</v>
      </c>
      <c r="I36" s="58">
        <f>ROUND((H36*0.75),0)</f>
        <v>24</v>
      </c>
      <c r="J36" s="39" t="s">
        <v>28</v>
      </c>
      <c r="K36" s="117"/>
      <c r="L36" s="41" t="s">
        <v>58</v>
      </c>
      <c r="M36" s="42" t="s">
        <v>65</v>
      </c>
      <c r="N36" s="61" t="s">
        <v>38</v>
      </c>
      <c r="O36" s="117"/>
      <c r="P36" s="61" t="s">
        <v>66</v>
      </c>
    </row>
    <row r="37" spans="1:16" s="43" customFormat="1" ht="12" customHeight="1">
      <c r="A37" s="62"/>
      <c r="B37" s="45"/>
      <c r="C37" s="46"/>
      <c r="D37" s="47"/>
      <c r="E37" s="48"/>
      <c r="F37" s="63"/>
      <c r="G37" s="63"/>
      <c r="H37" s="64"/>
      <c r="I37" s="64"/>
      <c r="J37" s="51"/>
      <c r="K37" s="118"/>
      <c r="L37" s="53"/>
      <c r="M37" s="54"/>
      <c r="N37" s="67"/>
      <c r="O37" s="119"/>
      <c r="P37" s="67"/>
    </row>
    <row r="38" spans="1:16" s="31" customFormat="1" ht="12" customHeight="1">
      <c r="A38" s="69">
        <v>2</v>
      </c>
      <c r="B38" s="70" t="s">
        <v>39</v>
      </c>
      <c r="C38" s="71">
        <v>301</v>
      </c>
      <c r="D38" s="136" t="s">
        <v>40</v>
      </c>
      <c r="E38" s="73" t="s">
        <v>68</v>
      </c>
      <c r="F38" s="74">
        <v>3</v>
      </c>
      <c r="G38" s="74"/>
      <c r="H38" s="75">
        <f>(F38+G38)*16</f>
        <v>48</v>
      </c>
      <c r="I38" s="75">
        <f>ROUND((H38*0.75),0)</f>
        <v>36</v>
      </c>
      <c r="J38" s="76" t="s">
        <v>28</v>
      </c>
      <c r="K38" s="77"/>
      <c r="L38" s="138" t="s">
        <v>69</v>
      </c>
      <c r="M38" s="139" t="s">
        <v>47</v>
      </c>
      <c r="N38" s="76" t="s">
        <v>44</v>
      </c>
      <c r="O38" s="81"/>
      <c r="P38" s="76" t="s">
        <v>76</v>
      </c>
    </row>
    <row r="39" spans="1:16" s="31" customFormat="1" ht="12" customHeight="1">
      <c r="A39" s="82"/>
      <c r="B39" s="83"/>
      <c r="C39" s="84"/>
      <c r="D39" s="140"/>
      <c r="E39" s="86"/>
      <c r="F39" s="87"/>
      <c r="G39" s="87"/>
      <c r="H39" s="88"/>
      <c r="I39" s="88"/>
      <c r="J39" s="89"/>
      <c r="K39" s="77"/>
      <c r="L39" s="141" t="s">
        <v>71</v>
      </c>
      <c r="M39" s="142" t="s">
        <v>72</v>
      </c>
      <c r="N39" s="89"/>
      <c r="O39" s="91"/>
      <c r="P39" s="89"/>
    </row>
    <row r="40" spans="1:16" s="31" customFormat="1" ht="12" customHeight="1">
      <c r="A40" s="104"/>
      <c r="B40" s="144"/>
      <c r="C40" s="145"/>
      <c r="D40" s="107" t="s">
        <v>63</v>
      </c>
      <c r="E40" s="108"/>
      <c r="F40" s="104">
        <f>SUM(F36:F39)</f>
        <v>5</v>
      </c>
      <c r="G40" s="104">
        <f>SUM(G36:G39)</f>
        <v>0</v>
      </c>
      <c r="H40" s="104">
        <f>SUM(H36:H39)</f>
        <v>80</v>
      </c>
      <c r="I40" s="104">
        <f>SUM(I36:I39)</f>
        <v>60</v>
      </c>
      <c r="J40" s="109"/>
      <c r="K40" s="110">
        <f>SUM(K38:K39)</f>
        <v>0</v>
      </c>
      <c r="L40" s="111"/>
      <c r="M40" s="112"/>
      <c r="N40" s="113"/>
      <c r="O40" s="104"/>
      <c r="P40" s="113"/>
    </row>
    <row r="41" spans="1:16" s="31" customFormat="1" ht="12" customHeight="1">
      <c r="A41" s="24" t="s">
        <v>77</v>
      </c>
      <c r="B41" s="25"/>
      <c r="C41" s="25"/>
      <c r="D41" s="26"/>
      <c r="E41" s="27"/>
      <c r="F41" s="28"/>
      <c r="G41" s="28"/>
      <c r="H41" s="29"/>
      <c r="I41" s="29"/>
      <c r="J41" s="29"/>
      <c r="K41" s="29"/>
      <c r="L41" s="27"/>
      <c r="M41" s="116"/>
      <c r="N41" s="26"/>
      <c r="O41" s="28"/>
      <c r="P41" s="30"/>
    </row>
    <row r="42" spans="1:16" s="31" customFormat="1" ht="12" customHeight="1">
      <c r="A42" s="32">
        <v>1</v>
      </c>
      <c r="B42" s="33" t="s">
        <v>78</v>
      </c>
      <c r="C42" s="34">
        <v>302</v>
      </c>
      <c r="D42" s="35" t="s">
        <v>79</v>
      </c>
      <c r="E42" s="36" t="s">
        <v>80</v>
      </c>
      <c r="F42" s="57">
        <v>2</v>
      </c>
      <c r="G42" s="57"/>
      <c r="H42" s="38">
        <f>(F42+G42)*16</f>
        <v>32</v>
      </c>
      <c r="I42" s="38">
        <f aca="true" t="shared" si="0" ref="I42:I50">ROUND((H42*0.75),0)</f>
        <v>24</v>
      </c>
      <c r="J42" s="39" t="s">
        <v>28</v>
      </c>
      <c r="K42" s="135"/>
      <c r="L42" s="146" t="s">
        <v>36</v>
      </c>
      <c r="M42" s="147" t="s">
        <v>30</v>
      </c>
      <c r="N42" s="39" t="s">
        <v>38</v>
      </c>
      <c r="O42" s="59"/>
      <c r="P42" s="100" t="s">
        <v>60</v>
      </c>
    </row>
    <row r="43" spans="1:16" s="31" customFormat="1" ht="12" customHeight="1">
      <c r="A43" s="44"/>
      <c r="B43" s="45"/>
      <c r="C43" s="46"/>
      <c r="D43" s="47"/>
      <c r="E43" s="48"/>
      <c r="F43" s="63"/>
      <c r="G43" s="63"/>
      <c r="H43" s="50"/>
      <c r="I43" s="50"/>
      <c r="J43" s="51"/>
      <c r="K43" s="135"/>
      <c r="L43" s="148"/>
      <c r="M43" s="149"/>
      <c r="N43" s="51"/>
      <c r="O43" s="68"/>
      <c r="P43" s="103"/>
    </row>
    <row r="44" spans="1:16" s="43" customFormat="1" ht="12" customHeight="1">
      <c r="A44" s="56">
        <v>2</v>
      </c>
      <c r="B44" s="33" t="s">
        <v>33</v>
      </c>
      <c r="C44" s="34">
        <v>301</v>
      </c>
      <c r="D44" s="35" t="s">
        <v>34</v>
      </c>
      <c r="E44" s="36" t="s">
        <v>35</v>
      </c>
      <c r="F44" s="57">
        <v>2</v>
      </c>
      <c r="G44" s="57"/>
      <c r="H44" s="58">
        <f>(F44+G44)*16</f>
        <v>32</v>
      </c>
      <c r="I44" s="58">
        <f t="shared" si="0"/>
        <v>24</v>
      </c>
      <c r="J44" s="39" t="s">
        <v>28</v>
      </c>
      <c r="K44" s="117"/>
      <c r="L44" s="41" t="s">
        <v>69</v>
      </c>
      <c r="M44" s="60" t="s">
        <v>37</v>
      </c>
      <c r="N44" s="61" t="s">
        <v>38</v>
      </c>
      <c r="O44" s="117"/>
      <c r="P44" s="61" t="s">
        <v>81</v>
      </c>
    </row>
    <row r="45" spans="1:16" s="43" customFormat="1" ht="12" customHeight="1">
      <c r="A45" s="62"/>
      <c r="B45" s="45"/>
      <c r="C45" s="46"/>
      <c r="D45" s="47"/>
      <c r="E45" s="48"/>
      <c r="F45" s="63"/>
      <c r="G45" s="63"/>
      <c r="H45" s="64"/>
      <c r="I45" s="64"/>
      <c r="J45" s="51"/>
      <c r="K45" s="118"/>
      <c r="L45" s="53"/>
      <c r="M45" s="66"/>
      <c r="N45" s="67"/>
      <c r="O45" s="119"/>
      <c r="P45" s="67"/>
    </row>
    <row r="46" spans="1:16" s="31" customFormat="1" ht="12" customHeight="1">
      <c r="A46" s="69">
        <v>3</v>
      </c>
      <c r="B46" s="70" t="s">
        <v>39</v>
      </c>
      <c r="C46" s="71">
        <v>301</v>
      </c>
      <c r="D46" s="72" t="s">
        <v>40</v>
      </c>
      <c r="E46" s="73" t="s">
        <v>41</v>
      </c>
      <c r="F46" s="121">
        <v>3</v>
      </c>
      <c r="G46" s="121"/>
      <c r="H46" s="75">
        <f>(F46+G46)*16</f>
        <v>48</v>
      </c>
      <c r="I46" s="75">
        <f t="shared" si="0"/>
        <v>36</v>
      </c>
      <c r="J46" s="76" t="s">
        <v>28</v>
      </c>
      <c r="K46" s="137"/>
      <c r="L46" s="141" t="s">
        <v>58</v>
      </c>
      <c r="M46" s="142" t="s">
        <v>72</v>
      </c>
      <c r="N46" s="80" t="s">
        <v>44</v>
      </c>
      <c r="O46" s="122"/>
      <c r="P46" s="123" t="s">
        <v>82</v>
      </c>
    </row>
    <row r="47" spans="1:16" s="31" customFormat="1" ht="12" customHeight="1">
      <c r="A47" s="82"/>
      <c r="B47" s="83"/>
      <c r="C47" s="84"/>
      <c r="D47" s="85"/>
      <c r="E47" s="86"/>
      <c r="F47" s="125"/>
      <c r="G47" s="125"/>
      <c r="H47" s="88"/>
      <c r="I47" s="88"/>
      <c r="J47" s="89"/>
      <c r="K47" s="137"/>
      <c r="L47" s="141" t="s">
        <v>71</v>
      </c>
      <c r="M47" s="142" t="s">
        <v>43</v>
      </c>
      <c r="N47" s="90"/>
      <c r="O47" s="128"/>
      <c r="P47" s="127"/>
    </row>
    <row r="48" spans="1:16" s="150" customFormat="1" ht="12" customHeight="1">
      <c r="A48" s="69">
        <v>4</v>
      </c>
      <c r="B48" s="70" t="s">
        <v>48</v>
      </c>
      <c r="C48" s="71">
        <v>403</v>
      </c>
      <c r="D48" s="72" t="s">
        <v>49</v>
      </c>
      <c r="E48" s="73" t="s">
        <v>50</v>
      </c>
      <c r="F48" s="121">
        <v>3</v>
      </c>
      <c r="G48" s="121"/>
      <c r="H48" s="93">
        <f>(F48+G48)*16</f>
        <v>48</v>
      </c>
      <c r="I48" s="93">
        <f>ROUND((H48*0.75),0)</f>
        <v>36</v>
      </c>
      <c r="J48" s="76" t="s">
        <v>28</v>
      </c>
      <c r="K48" s="137"/>
      <c r="L48" s="94" t="s">
        <v>51</v>
      </c>
      <c r="M48" s="95" t="s">
        <v>30</v>
      </c>
      <c r="N48" s="76" t="s">
        <v>53</v>
      </c>
      <c r="O48" s="122"/>
      <c r="P48" s="76" t="s">
        <v>54</v>
      </c>
    </row>
    <row r="49" spans="1:16" s="150" customFormat="1" ht="12" customHeight="1">
      <c r="A49" s="82"/>
      <c r="B49" s="83"/>
      <c r="C49" s="84"/>
      <c r="D49" s="85"/>
      <c r="E49" s="86"/>
      <c r="F49" s="125"/>
      <c r="G49" s="125"/>
      <c r="H49" s="97"/>
      <c r="I49" s="97"/>
      <c r="J49" s="89"/>
      <c r="K49" s="137"/>
      <c r="L49" s="98"/>
      <c r="M49" s="99"/>
      <c r="N49" s="89"/>
      <c r="O49" s="128"/>
      <c r="P49" s="89"/>
    </row>
    <row r="50" spans="1:16" s="31" customFormat="1" ht="12" customHeight="1">
      <c r="A50" s="32">
        <v>5</v>
      </c>
      <c r="B50" s="33" t="s">
        <v>83</v>
      </c>
      <c r="C50" s="34">
        <v>301</v>
      </c>
      <c r="D50" s="35" t="s">
        <v>84</v>
      </c>
      <c r="E50" s="36" t="s">
        <v>85</v>
      </c>
      <c r="F50" s="57">
        <v>3</v>
      </c>
      <c r="G50" s="57"/>
      <c r="H50" s="38">
        <f>(F50+G50)*16</f>
        <v>48</v>
      </c>
      <c r="I50" s="38">
        <f t="shared" si="0"/>
        <v>36</v>
      </c>
      <c r="J50" s="39" t="s">
        <v>28</v>
      </c>
      <c r="K50" s="151"/>
      <c r="L50" s="41" t="s">
        <v>42</v>
      </c>
      <c r="M50" s="60" t="s">
        <v>37</v>
      </c>
      <c r="N50" s="39" t="s">
        <v>31</v>
      </c>
      <c r="O50" s="151"/>
      <c r="P50" s="61" t="s">
        <v>86</v>
      </c>
    </row>
    <row r="51" spans="1:16" s="31" customFormat="1" ht="12" customHeight="1">
      <c r="A51" s="44"/>
      <c r="B51" s="45"/>
      <c r="C51" s="46"/>
      <c r="D51" s="47"/>
      <c r="E51" s="48"/>
      <c r="F51" s="63"/>
      <c r="G51" s="63"/>
      <c r="H51" s="50"/>
      <c r="I51" s="50"/>
      <c r="J51" s="51"/>
      <c r="K51" s="152"/>
      <c r="L51" s="53"/>
      <c r="M51" s="66"/>
      <c r="N51" s="51"/>
      <c r="O51" s="153"/>
      <c r="P51" s="67"/>
    </row>
    <row r="52" spans="1:16" s="31" customFormat="1" ht="12" customHeight="1">
      <c r="A52" s="104"/>
      <c r="B52" s="144"/>
      <c r="C52" s="145"/>
      <c r="D52" s="107" t="s">
        <v>63</v>
      </c>
      <c r="E52" s="108"/>
      <c r="F52" s="104">
        <f>SUM(F42:F51)</f>
        <v>13</v>
      </c>
      <c r="G52" s="104">
        <f>SUM(G42:G51)</f>
        <v>0</v>
      </c>
      <c r="H52" s="104">
        <f>SUM(H42:H51)</f>
        <v>208</v>
      </c>
      <c r="I52" s="104">
        <f>SUM(I42:I51)</f>
        <v>156</v>
      </c>
      <c r="J52" s="109"/>
      <c r="K52" s="110">
        <f>SUM(K46:K47)</f>
        <v>0</v>
      </c>
      <c r="L52" s="111"/>
      <c r="M52" s="112"/>
      <c r="N52" s="113"/>
      <c r="O52" s="104"/>
      <c r="P52" s="113"/>
    </row>
    <row r="53" spans="1:16" s="31" customFormat="1" ht="12" customHeight="1">
      <c r="A53" s="24" t="s">
        <v>87</v>
      </c>
      <c r="B53" s="25"/>
      <c r="C53" s="25"/>
      <c r="D53" s="26"/>
      <c r="E53" s="27"/>
      <c r="F53" s="28"/>
      <c r="G53" s="28"/>
      <c r="H53" s="29"/>
      <c r="I53" s="29"/>
      <c r="J53" s="29"/>
      <c r="K53" s="29"/>
      <c r="L53" s="27"/>
      <c r="M53" s="116"/>
      <c r="N53" s="26"/>
      <c r="O53" s="28"/>
      <c r="P53" s="30"/>
    </row>
    <row r="54" spans="1:16" s="31" customFormat="1" ht="12" customHeight="1">
      <c r="A54" s="32">
        <v>1</v>
      </c>
      <c r="B54" s="33" t="s">
        <v>78</v>
      </c>
      <c r="C54" s="34">
        <v>302</v>
      </c>
      <c r="D54" s="35" t="s">
        <v>79</v>
      </c>
      <c r="E54" s="36" t="s">
        <v>80</v>
      </c>
      <c r="F54" s="57">
        <v>2</v>
      </c>
      <c r="G54" s="57"/>
      <c r="H54" s="38">
        <f>(F54+G54)*16</f>
        <v>32</v>
      </c>
      <c r="I54" s="38">
        <f>ROUND((H54*0.75),0)</f>
        <v>24</v>
      </c>
      <c r="J54" s="39" t="s">
        <v>28</v>
      </c>
      <c r="K54" s="135"/>
      <c r="L54" s="146" t="s">
        <v>36</v>
      </c>
      <c r="M54" s="147" t="s">
        <v>30</v>
      </c>
      <c r="N54" s="39" t="s">
        <v>38</v>
      </c>
      <c r="O54" s="59"/>
      <c r="P54" s="100" t="s">
        <v>60</v>
      </c>
    </row>
    <row r="55" spans="1:16" s="31" customFormat="1" ht="12" customHeight="1">
      <c r="A55" s="44"/>
      <c r="B55" s="45"/>
      <c r="C55" s="46"/>
      <c r="D55" s="47"/>
      <c r="E55" s="48"/>
      <c r="F55" s="63"/>
      <c r="G55" s="63"/>
      <c r="H55" s="50"/>
      <c r="I55" s="50"/>
      <c r="J55" s="51"/>
      <c r="K55" s="135"/>
      <c r="L55" s="148"/>
      <c r="M55" s="149"/>
      <c r="N55" s="51"/>
      <c r="O55" s="68"/>
      <c r="P55" s="103"/>
    </row>
    <row r="56" spans="1:16" s="43" customFormat="1" ht="12" customHeight="1">
      <c r="A56" s="56">
        <v>2</v>
      </c>
      <c r="B56" s="33" t="s">
        <v>33</v>
      </c>
      <c r="C56" s="34">
        <v>301</v>
      </c>
      <c r="D56" s="35" t="s">
        <v>34</v>
      </c>
      <c r="E56" s="36" t="s">
        <v>35</v>
      </c>
      <c r="F56" s="57">
        <v>2</v>
      </c>
      <c r="G56" s="57"/>
      <c r="H56" s="58">
        <f>(F56+G56)*16</f>
        <v>32</v>
      </c>
      <c r="I56" s="58">
        <f>ROUND((H56*0.75),0)</f>
        <v>24</v>
      </c>
      <c r="J56" s="39" t="s">
        <v>28</v>
      </c>
      <c r="K56" s="117"/>
      <c r="L56" s="41" t="s">
        <v>29</v>
      </c>
      <c r="M56" s="60" t="s">
        <v>37</v>
      </c>
      <c r="N56" s="61" t="s">
        <v>38</v>
      </c>
      <c r="O56" s="117"/>
      <c r="P56" s="61" t="s">
        <v>88</v>
      </c>
    </row>
    <row r="57" spans="1:16" s="43" customFormat="1" ht="12" customHeight="1">
      <c r="A57" s="62"/>
      <c r="B57" s="45"/>
      <c r="C57" s="46"/>
      <c r="D57" s="47"/>
      <c r="E57" s="48"/>
      <c r="F57" s="63"/>
      <c r="G57" s="63"/>
      <c r="H57" s="64"/>
      <c r="I57" s="64"/>
      <c r="J57" s="51"/>
      <c r="K57" s="118"/>
      <c r="L57" s="53"/>
      <c r="M57" s="66"/>
      <c r="N57" s="67"/>
      <c r="O57" s="119"/>
      <c r="P57" s="67"/>
    </row>
    <row r="58" spans="1:16" s="31" customFormat="1" ht="12" customHeight="1">
      <c r="A58" s="69">
        <v>3</v>
      </c>
      <c r="B58" s="70" t="s">
        <v>39</v>
      </c>
      <c r="C58" s="71">
        <v>301</v>
      </c>
      <c r="D58" s="72" t="s">
        <v>40</v>
      </c>
      <c r="E58" s="73" t="s">
        <v>41</v>
      </c>
      <c r="F58" s="121">
        <v>3</v>
      </c>
      <c r="G58" s="121"/>
      <c r="H58" s="75">
        <f>(F58+G58)*16</f>
        <v>48</v>
      </c>
      <c r="I58" s="75">
        <f>ROUND((H58*0.75),0)</f>
        <v>36</v>
      </c>
      <c r="J58" s="76" t="s">
        <v>28</v>
      </c>
      <c r="K58" s="137"/>
      <c r="L58" s="141" t="s">
        <v>58</v>
      </c>
      <c r="M58" s="142" t="s">
        <v>72</v>
      </c>
      <c r="N58" s="154" t="s">
        <v>44</v>
      </c>
      <c r="O58" s="122"/>
      <c r="P58" s="123" t="s">
        <v>82</v>
      </c>
    </row>
    <row r="59" spans="1:16" s="31" customFormat="1" ht="12" customHeight="1">
      <c r="A59" s="82"/>
      <c r="B59" s="83"/>
      <c r="C59" s="84"/>
      <c r="D59" s="85"/>
      <c r="E59" s="86"/>
      <c r="F59" s="125"/>
      <c r="G59" s="125"/>
      <c r="H59" s="88"/>
      <c r="I59" s="88"/>
      <c r="J59" s="89"/>
      <c r="K59" s="137"/>
      <c r="L59" s="141" t="s">
        <v>71</v>
      </c>
      <c r="M59" s="142" t="s">
        <v>43</v>
      </c>
      <c r="N59" s="155"/>
      <c r="O59" s="128"/>
      <c r="P59" s="127"/>
    </row>
    <row r="60" spans="1:16" s="150" customFormat="1" ht="12" customHeight="1">
      <c r="A60" s="69">
        <v>4</v>
      </c>
      <c r="B60" s="70" t="s">
        <v>48</v>
      </c>
      <c r="C60" s="71">
        <v>403</v>
      </c>
      <c r="D60" s="72" t="s">
        <v>49</v>
      </c>
      <c r="E60" s="73" t="s">
        <v>50</v>
      </c>
      <c r="F60" s="121">
        <v>3</v>
      </c>
      <c r="G60" s="121"/>
      <c r="H60" s="93">
        <f>(F60+G60)*16</f>
        <v>48</v>
      </c>
      <c r="I60" s="93">
        <f>ROUND((H60*0.75),0)</f>
        <v>36</v>
      </c>
      <c r="J60" s="76" t="s">
        <v>28</v>
      </c>
      <c r="K60" s="137"/>
      <c r="L60" s="94" t="s">
        <v>51</v>
      </c>
      <c r="M60" s="95" t="s">
        <v>30</v>
      </c>
      <c r="N60" s="123" t="s">
        <v>53</v>
      </c>
      <c r="O60" s="122"/>
      <c r="P60" s="76" t="s">
        <v>54</v>
      </c>
    </row>
    <row r="61" spans="1:16" s="150" customFormat="1" ht="12" customHeight="1">
      <c r="A61" s="82"/>
      <c r="B61" s="83"/>
      <c r="C61" s="84"/>
      <c r="D61" s="85"/>
      <c r="E61" s="86"/>
      <c r="F61" s="125"/>
      <c r="G61" s="125"/>
      <c r="H61" s="97"/>
      <c r="I61" s="97"/>
      <c r="J61" s="89"/>
      <c r="K61" s="137"/>
      <c r="L61" s="98"/>
      <c r="M61" s="99"/>
      <c r="N61" s="127"/>
      <c r="O61" s="128"/>
      <c r="P61" s="89"/>
    </row>
    <row r="62" spans="1:16" s="31" customFormat="1" ht="12" customHeight="1">
      <c r="A62" s="32">
        <v>5</v>
      </c>
      <c r="B62" s="33" t="s">
        <v>83</v>
      </c>
      <c r="C62" s="34">
        <v>301</v>
      </c>
      <c r="D62" s="35" t="s">
        <v>84</v>
      </c>
      <c r="E62" s="36" t="s">
        <v>85</v>
      </c>
      <c r="F62" s="57">
        <v>3</v>
      </c>
      <c r="G62" s="57"/>
      <c r="H62" s="38">
        <f>(F62+G62)*16</f>
        <v>48</v>
      </c>
      <c r="I62" s="38">
        <f>ROUND((H62*0.75),0)</f>
        <v>36</v>
      </c>
      <c r="J62" s="39" t="s">
        <v>28</v>
      </c>
      <c r="K62" s="151"/>
      <c r="L62" s="41" t="s">
        <v>42</v>
      </c>
      <c r="M62" s="60" t="s">
        <v>37</v>
      </c>
      <c r="N62" s="61" t="s">
        <v>31</v>
      </c>
      <c r="O62" s="151"/>
      <c r="P62" s="61" t="s">
        <v>86</v>
      </c>
    </row>
    <row r="63" spans="1:16" s="31" customFormat="1" ht="12" customHeight="1">
      <c r="A63" s="44"/>
      <c r="B63" s="45"/>
      <c r="C63" s="46"/>
      <c r="D63" s="47"/>
      <c r="E63" s="48"/>
      <c r="F63" s="63"/>
      <c r="G63" s="63"/>
      <c r="H63" s="50"/>
      <c r="I63" s="50"/>
      <c r="J63" s="51"/>
      <c r="K63" s="152"/>
      <c r="L63" s="53"/>
      <c r="M63" s="66"/>
      <c r="N63" s="67"/>
      <c r="O63" s="153"/>
      <c r="P63" s="67"/>
    </row>
    <row r="64" spans="1:16" s="31" customFormat="1" ht="12" customHeight="1">
      <c r="A64" s="104"/>
      <c r="B64" s="144"/>
      <c r="C64" s="145"/>
      <c r="D64" s="107" t="s">
        <v>63</v>
      </c>
      <c r="E64" s="108"/>
      <c r="F64" s="104">
        <f>SUM(F54:F63)</f>
        <v>13</v>
      </c>
      <c r="G64" s="104">
        <f>SUM(G54:G63)</f>
        <v>0</v>
      </c>
      <c r="H64" s="104">
        <f>SUM(H54:H63)</f>
        <v>208</v>
      </c>
      <c r="I64" s="104">
        <f>SUM(I54:I63)</f>
        <v>156</v>
      </c>
      <c r="J64" s="109"/>
      <c r="K64" s="110">
        <f>SUM(K58:K59)</f>
        <v>0</v>
      </c>
      <c r="L64" s="111"/>
      <c r="M64" s="112"/>
      <c r="N64" s="131"/>
      <c r="O64" s="104"/>
      <c r="P64" s="113"/>
    </row>
    <row r="65" spans="1:16" s="31" customFormat="1" ht="12" customHeight="1">
      <c r="A65" s="114" t="s">
        <v>89</v>
      </c>
      <c r="B65" s="25"/>
      <c r="C65" s="25"/>
      <c r="D65" s="26"/>
      <c r="E65" s="27"/>
      <c r="F65" s="28"/>
      <c r="G65" s="28"/>
      <c r="H65" s="29"/>
      <c r="I65" s="29"/>
      <c r="J65" s="29"/>
      <c r="K65" s="29"/>
      <c r="L65" s="27"/>
      <c r="M65" s="116"/>
      <c r="N65" s="116"/>
      <c r="O65" s="28"/>
      <c r="P65" s="30"/>
    </row>
    <row r="66" spans="1:16" s="43" customFormat="1" ht="12" customHeight="1">
      <c r="A66" s="32">
        <v>1</v>
      </c>
      <c r="B66" s="33" t="s">
        <v>78</v>
      </c>
      <c r="C66" s="34">
        <v>302</v>
      </c>
      <c r="D66" s="35" t="s">
        <v>79</v>
      </c>
      <c r="E66" s="36" t="s">
        <v>80</v>
      </c>
      <c r="F66" s="57">
        <v>2</v>
      </c>
      <c r="G66" s="57"/>
      <c r="H66" s="38">
        <f>(F66+G66)*16</f>
        <v>32</v>
      </c>
      <c r="I66" s="38">
        <f>ROUND((H66*0.75),0)</f>
        <v>24</v>
      </c>
      <c r="J66" s="39" t="s">
        <v>28</v>
      </c>
      <c r="K66" s="117"/>
      <c r="L66" s="146" t="s">
        <v>36</v>
      </c>
      <c r="M66" s="147" t="s">
        <v>30</v>
      </c>
      <c r="N66" s="61" t="s">
        <v>38</v>
      </c>
      <c r="O66" s="117"/>
      <c r="P66" s="100" t="s">
        <v>60</v>
      </c>
    </row>
    <row r="67" spans="1:16" s="43" customFormat="1" ht="12" customHeight="1">
      <c r="A67" s="44"/>
      <c r="B67" s="45" t="s">
        <v>78</v>
      </c>
      <c r="C67" s="46">
        <v>302</v>
      </c>
      <c r="D67" s="47" t="s">
        <v>79</v>
      </c>
      <c r="E67" s="48"/>
      <c r="F67" s="63"/>
      <c r="G67" s="63"/>
      <c r="H67" s="50"/>
      <c r="I67" s="50"/>
      <c r="J67" s="51"/>
      <c r="K67" s="118"/>
      <c r="L67" s="148"/>
      <c r="M67" s="149"/>
      <c r="N67" s="67"/>
      <c r="O67" s="119"/>
      <c r="P67" s="103"/>
    </row>
    <row r="68" spans="1:16" s="43" customFormat="1" ht="12" customHeight="1">
      <c r="A68" s="56">
        <v>2</v>
      </c>
      <c r="B68" s="33" t="s">
        <v>33</v>
      </c>
      <c r="C68" s="34">
        <v>301</v>
      </c>
      <c r="D68" s="35" t="s">
        <v>34</v>
      </c>
      <c r="E68" s="36" t="s">
        <v>35</v>
      </c>
      <c r="F68" s="57">
        <v>2</v>
      </c>
      <c r="G68" s="57"/>
      <c r="H68" s="58">
        <f>(F68+G68)*16</f>
        <v>32</v>
      </c>
      <c r="I68" s="58">
        <f>ROUND((H68*0.75),0)</f>
        <v>24</v>
      </c>
      <c r="J68" s="39" t="s">
        <v>28</v>
      </c>
      <c r="K68" s="117"/>
      <c r="L68" s="41" t="s">
        <v>69</v>
      </c>
      <c r="M68" s="60" t="s">
        <v>37</v>
      </c>
      <c r="N68" s="61" t="s">
        <v>38</v>
      </c>
      <c r="O68" s="117"/>
      <c r="P68" s="61" t="s">
        <v>81</v>
      </c>
    </row>
    <row r="69" spans="1:16" s="43" customFormat="1" ht="12" customHeight="1">
      <c r="A69" s="62"/>
      <c r="B69" s="45" t="s">
        <v>33</v>
      </c>
      <c r="C69" s="46">
        <v>301</v>
      </c>
      <c r="D69" s="47" t="s">
        <v>34</v>
      </c>
      <c r="E69" s="48"/>
      <c r="F69" s="63"/>
      <c r="G69" s="63"/>
      <c r="H69" s="64"/>
      <c r="I69" s="64"/>
      <c r="J69" s="51"/>
      <c r="K69" s="118"/>
      <c r="L69" s="53"/>
      <c r="M69" s="66"/>
      <c r="N69" s="67"/>
      <c r="O69" s="119"/>
      <c r="P69" s="67"/>
    </row>
    <row r="70" spans="1:16" s="31" customFormat="1" ht="12" customHeight="1">
      <c r="A70" s="69">
        <v>3</v>
      </c>
      <c r="B70" s="70" t="s">
        <v>39</v>
      </c>
      <c r="C70" s="71">
        <v>301</v>
      </c>
      <c r="D70" s="72" t="s">
        <v>40</v>
      </c>
      <c r="E70" s="73" t="s">
        <v>41</v>
      </c>
      <c r="F70" s="121">
        <v>3</v>
      </c>
      <c r="G70" s="121"/>
      <c r="H70" s="75">
        <f>(F70+G70)*16</f>
        <v>48</v>
      </c>
      <c r="I70" s="75">
        <f>ROUND((H70*0.75),0)</f>
        <v>36</v>
      </c>
      <c r="J70" s="76" t="s">
        <v>28</v>
      </c>
      <c r="K70" s="137"/>
      <c r="L70" s="141" t="s">
        <v>58</v>
      </c>
      <c r="M70" s="142" t="s">
        <v>72</v>
      </c>
      <c r="N70" s="154" t="s">
        <v>44</v>
      </c>
      <c r="O70" s="122"/>
      <c r="P70" s="123" t="s">
        <v>82</v>
      </c>
    </row>
    <row r="71" spans="1:16" s="31" customFormat="1" ht="12" customHeight="1">
      <c r="A71" s="82"/>
      <c r="B71" s="83" t="s">
        <v>39</v>
      </c>
      <c r="C71" s="84">
        <v>301</v>
      </c>
      <c r="D71" s="85" t="s">
        <v>40</v>
      </c>
      <c r="E71" s="86"/>
      <c r="F71" s="125"/>
      <c r="G71" s="125"/>
      <c r="H71" s="88"/>
      <c r="I71" s="88"/>
      <c r="J71" s="89"/>
      <c r="K71" s="137"/>
      <c r="L71" s="141" t="s">
        <v>71</v>
      </c>
      <c r="M71" s="142" t="s">
        <v>43</v>
      </c>
      <c r="N71" s="155"/>
      <c r="O71" s="128"/>
      <c r="P71" s="127"/>
    </row>
    <row r="72" spans="1:16" s="31" customFormat="1" ht="12" customHeight="1">
      <c r="A72" s="104"/>
      <c r="B72" s="144"/>
      <c r="C72" s="145"/>
      <c r="D72" s="107" t="s">
        <v>63</v>
      </c>
      <c r="E72" s="108"/>
      <c r="F72" s="104">
        <f>SUM(F66:F71)</f>
        <v>7</v>
      </c>
      <c r="G72" s="104">
        <f>SUM(G68:G71)</f>
        <v>0</v>
      </c>
      <c r="H72" s="104">
        <f>SUM(H66:H71)</f>
        <v>112</v>
      </c>
      <c r="I72" s="104">
        <f>SUM(I66:I71)</f>
        <v>84</v>
      </c>
      <c r="J72" s="109"/>
      <c r="K72" s="110">
        <f>SUM(K70:K71)</f>
        <v>0</v>
      </c>
      <c r="L72" s="111"/>
      <c r="M72" s="112"/>
      <c r="N72" s="113"/>
      <c r="O72" s="104"/>
      <c r="P72" s="113"/>
    </row>
    <row r="73" spans="1:16" s="31" customFormat="1" ht="12" customHeight="1">
      <c r="A73" s="156" t="s">
        <v>90</v>
      </c>
      <c r="B73" s="25"/>
      <c r="C73" s="25"/>
      <c r="D73" s="26"/>
      <c r="E73" s="27"/>
      <c r="F73" s="28"/>
      <c r="G73" s="28"/>
      <c r="H73" s="29"/>
      <c r="I73" s="29"/>
      <c r="J73" s="29"/>
      <c r="K73" s="29"/>
      <c r="L73" s="27"/>
      <c r="M73" s="116"/>
      <c r="N73" s="26"/>
      <c r="O73" s="28"/>
      <c r="P73" s="30"/>
    </row>
    <row r="74" spans="1:16" s="31" customFormat="1" ht="12" customHeight="1">
      <c r="A74" s="32">
        <v>1</v>
      </c>
      <c r="B74" s="33" t="s">
        <v>91</v>
      </c>
      <c r="C74" s="34">
        <v>251</v>
      </c>
      <c r="D74" s="35" t="s">
        <v>92</v>
      </c>
      <c r="E74" s="36" t="s">
        <v>93</v>
      </c>
      <c r="F74" s="57">
        <v>2</v>
      </c>
      <c r="G74" s="57">
        <v>1</v>
      </c>
      <c r="H74" s="38">
        <f>(F74+G74)*16</f>
        <v>48</v>
      </c>
      <c r="I74" s="38">
        <f>ROUND((H74*0.75),0)</f>
        <v>36</v>
      </c>
      <c r="J74" s="39" t="s">
        <v>28</v>
      </c>
      <c r="K74" s="135"/>
      <c r="L74" s="157" t="s">
        <v>58</v>
      </c>
      <c r="M74" s="158" t="s">
        <v>43</v>
      </c>
      <c r="N74" s="39" t="s">
        <v>38</v>
      </c>
      <c r="O74" s="59"/>
      <c r="P74" s="61" t="s">
        <v>94</v>
      </c>
    </row>
    <row r="75" spans="1:16" s="31" customFormat="1" ht="12" customHeight="1">
      <c r="A75" s="44"/>
      <c r="B75" s="45" t="s">
        <v>91</v>
      </c>
      <c r="C75" s="46">
        <v>251</v>
      </c>
      <c r="D75" s="47" t="s">
        <v>92</v>
      </c>
      <c r="E75" s="48"/>
      <c r="F75" s="63"/>
      <c r="G75" s="63"/>
      <c r="H75" s="50"/>
      <c r="I75" s="50"/>
      <c r="J75" s="51"/>
      <c r="K75" s="135"/>
      <c r="L75" s="78" t="s">
        <v>46</v>
      </c>
      <c r="M75" s="79" t="s">
        <v>72</v>
      </c>
      <c r="N75" s="51"/>
      <c r="O75" s="68"/>
      <c r="P75" s="159"/>
    </row>
    <row r="76" spans="1:16" s="31" customFormat="1" ht="12" customHeight="1">
      <c r="A76" s="69">
        <v>2</v>
      </c>
      <c r="B76" s="70" t="s">
        <v>39</v>
      </c>
      <c r="C76" s="71">
        <v>301</v>
      </c>
      <c r="D76" s="72" t="s">
        <v>40</v>
      </c>
      <c r="E76" s="160" t="s">
        <v>68</v>
      </c>
      <c r="F76" s="121">
        <v>3</v>
      </c>
      <c r="G76" s="121"/>
      <c r="H76" s="75">
        <f>(F76+G76)*16</f>
        <v>48</v>
      </c>
      <c r="I76" s="75">
        <f>ROUND((H76*0.75),0)</f>
        <v>36</v>
      </c>
      <c r="J76" s="76" t="s">
        <v>28</v>
      </c>
      <c r="K76" s="137"/>
      <c r="L76" s="94" t="s">
        <v>29</v>
      </c>
      <c r="M76" s="95" t="s">
        <v>73</v>
      </c>
      <c r="N76" s="80" t="s">
        <v>44</v>
      </c>
      <c r="O76" s="122"/>
      <c r="P76" s="123" t="s">
        <v>94</v>
      </c>
    </row>
    <row r="77" spans="1:16" s="31" customFormat="1" ht="12" customHeight="1">
      <c r="A77" s="82"/>
      <c r="B77" s="83" t="s">
        <v>39</v>
      </c>
      <c r="C77" s="84">
        <v>301</v>
      </c>
      <c r="D77" s="85" t="s">
        <v>40</v>
      </c>
      <c r="E77" s="161"/>
      <c r="F77" s="125"/>
      <c r="G77" s="125"/>
      <c r="H77" s="88"/>
      <c r="I77" s="88"/>
      <c r="J77" s="89"/>
      <c r="K77" s="137"/>
      <c r="L77" s="98"/>
      <c r="M77" s="99"/>
      <c r="N77" s="90"/>
      <c r="O77" s="128"/>
      <c r="P77" s="162"/>
    </row>
    <row r="78" spans="1:16" s="163" customFormat="1" ht="12" customHeight="1">
      <c r="A78" s="69">
        <v>3</v>
      </c>
      <c r="B78" s="70" t="s">
        <v>48</v>
      </c>
      <c r="C78" s="71">
        <v>403</v>
      </c>
      <c r="D78" s="72" t="s">
        <v>49</v>
      </c>
      <c r="E78" s="73" t="s">
        <v>50</v>
      </c>
      <c r="F78" s="121">
        <v>3</v>
      </c>
      <c r="G78" s="121"/>
      <c r="H78" s="75">
        <f>(F78+G78)*16</f>
        <v>48</v>
      </c>
      <c r="I78" s="75">
        <f>ROUND((H78*0.75),0)</f>
        <v>36</v>
      </c>
      <c r="J78" s="76" t="s">
        <v>28</v>
      </c>
      <c r="K78" s="137"/>
      <c r="L78" s="94" t="s">
        <v>69</v>
      </c>
      <c r="M78" s="95" t="s">
        <v>73</v>
      </c>
      <c r="N78" s="76" t="s">
        <v>53</v>
      </c>
      <c r="O78" s="122"/>
      <c r="P78" s="76" t="s">
        <v>74</v>
      </c>
    </row>
    <row r="79" spans="1:16" s="163" customFormat="1" ht="12" customHeight="1">
      <c r="A79" s="82"/>
      <c r="B79" s="83" t="s">
        <v>48</v>
      </c>
      <c r="C79" s="84">
        <v>403</v>
      </c>
      <c r="D79" s="85" t="s">
        <v>49</v>
      </c>
      <c r="E79" s="86"/>
      <c r="F79" s="125"/>
      <c r="G79" s="125"/>
      <c r="H79" s="88"/>
      <c r="I79" s="88"/>
      <c r="J79" s="89"/>
      <c r="K79" s="137"/>
      <c r="L79" s="98"/>
      <c r="M79" s="99"/>
      <c r="N79" s="89"/>
      <c r="O79" s="128"/>
      <c r="P79" s="89"/>
    </row>
    <row r="80" spans="1:16" s="31" customFormat="1" ht="12" customHeight="1">
      <c r="A80" s="104"/>
      <c r="B80" s="144"/>
      <c r="C80" s="145"/>
      <c r="D80" s="107" t="s">
        <v>63</v>
      </c>
      <c r="E80" s="108"/>
      <c r="F80" s="104">
        <f>SUM(F74:F79)</f>
        <v>8</v>
      </c>
      <c r="G80" s="104">
        <f>SUM(G74:G77)</f>
        <v>1</v>
      </c>
      <c r="H80" s="104">
        <f>SUM(H74:H79)</f>
        <v>144</v>
      </c>
      <c r="I80" s="104">
        <f>SUM(I74:I79)</f>
        <v>108</v>
      </c>
      <c r="J80" s="109"/>
      <c r="K80" s="110">
        <f>SUM(K76:K77)</f>
        <v>0</v>
      </c>
      <c r="L80" s="111"/>
      <c r="M80" s="112"/>
      <c r="N80" s="113"/>
      <c r="O80" s="104"/>
      <c r="P80" s="113"/>
    </row>
    <row r="81" spans="1:16" s="31" customFormat="1" ht="12" customHeight="1">
      <c r="A81" s="114" t="s">
        <v>95</v>
      </c>
      <c r="B81" s="25"/>
      <c r="C81" s="25"/>
      <c r="D81" s="26"/>
      <c r="E81" s="27"/>
      <c r="F81" s="28"/>
      <c r="G81" s="28"/>
      <c r="H81" s="29"/>
      <c r="I81" s="29"/>
      <c r="J81" s="29"/>
      <c r="K81" s="29"/>
      <c r="L81" s="27"/>
      <c r="M81" s="116"/>
      <c r="N81" s="26"/>
      <c r="O81" s="28"/>
      <c r="P81" s="30"/>
    </row>
    <row r="82" spans="1:16" s="43" customFormat="1" ht="12" customHeight="1">
      <c r="A82" s="32">
        <v>1</v>
      </c>
      <c r="B82" s="33" t="s">
        <v>91</v>
      </c>
      <c r="C82" s="34">
        <v>251</v>
      </c>
      <c r="D82" s="35" t="s">
        <v>92</v>
      </c>
      <c r="E82" s="36" t="s">
        <v>93</v>
      </c>
      <c r="F82" s="37">
        <v>2</v>
      </c>
      <c r="G82" s="37">
        <v>1</v>
      </c>
      <c r="H82" s="38">
        <f>(F82+G82)*16</f>
        <v>48</v>
      </c>
      <c r="I82" s="38">
        <f>ROUND((H82*0.75),0)</f>
        <v>36</v>
      </c>
      <c r="J82" s="39" t="s">
        <v>28</v>
      </c>
      <c r="K82" s="164"/>
      <c r="L82" s="157" t="s">
        <v>58</v>
      </c>
      <c r="M82" s="158" t="s">
        <v>43</v>
      </c>
      <c r="N82" s="39" t="s">
        <v>38</v>
      </c>
      <c r="O82" s="164"/>
      <c r="P82" s="61" t="s">
        <v>94</v>
      </c>
    </row>
    <row r="83" spans="1:16" s="43" customFormat="1" ht="12" customHeight="1">
      <c r="A83" s="44"/>
      <c r="B83" s="45" t="s">
        <v>91</v>
      </c>
      <c r="C83" s="46">
        <v>251</v>
      </c>
      <c r="D83" s="47" t="s">
        <v>92</v>
      </c>
      <c r="E83" s="48"/>
      <c r="F83" s="49"/>
      <c r="G83" s="49"/>
      <c r="H83" s="50"/>
      <c r="I83" s="50"/>
      <c r="J83" s="51"/>
      <c r="K83" s="165"/>
      <c r="L83" s="78" t="s">
        <v>46</v>
      </c>
      <c r="M83" s="79" t="s">
        <v>72</v>
      </c>
      <c r="N83" s="51"/>
      <c r="O83" s="166"/>
      <c r="P83" s="159"/>
    </row>
    <row r="84" spans="1:16" s="31" customFormat="1" ht="12" customHeight="1">
      <c r="A84" s="69">
        <v>2</v>
      </c>
      <c r="B84" s="70" t="s">
        <v>39</v>
      </c>
      <c r="C84" s="71">
        <v>301</v>
      </c>
      <c r="D84" s="72" t="s">
        <v>40</v>
      </c>
      <c r="E84" s="160" t="s">
        <v>68</v>
      </c>
      <c r="F84" s="74">
        <v>3</v>
      </c>
      <c r="G84" s="74"/>
      <c r="H84" s="75">
        <f>(F84+G84)*16</f>
        <v>48</v>
      </c>
      <c r="I84" s="75">
        <f>ROUND((H84*0.75),0)</f>
        <v>36</v>
      </c>
      <c r="J84" s="76" t="s">
        <v>28</v>
      </c>
      <c r="K84" s="77"/>
      <c r="L84" s="94" t="s">
        <v>29</v>
      </c>
      <c r="M84" s="95" t="s">
        <v>73</v>
      </c>
      <c r="N84" s="76" t="s">
        <v>44</v>
      </c>
      <c r="O84" s="81"/>
      <c r="P84" s="123" t="s">
        <v>94</v>
      </c>
    </row>
    <row r="85" spans="1:16" s="31" customFormat="1" ht="12" customHeight="1">
      <c r="A85" s="82"/>
      <c r="B85" s="83" t="s">
        <v>39</v>
      </c>
      <c r="C85" s="84">
        <v>301</v>
      </c>
      <c r="D85" s="85" t="s">
        <v>40</v>
      </c>
      <c r="E85" s="161"/>
      <c r="F85" s="87"/>
      <c r="G85" s="87"/>
      <c r="H85" s="88"/>
      <c r="I85" s="88"/>
      <c r="J85" s="89"/>
      <c r="K85" s="77"/>
      <c r="L85" s="98"/>
      <c r="M85" s="99"/>
      <c r="N85" s="89"/>
      <c r="O85" s="91"/>
      <c r="P85" s="162"/>
    </row>
    <row r="86" spans="1:16" s="31" customFormat="1" ht="12" customHeight="1">
      <c r="A86" s="104"/>
      <c r="B86" s="144"/>
      <c r="C86" s="145"/>
      <c r="D86" s="107" t="s">
        <v>63</v>
      </c>
      <c r="E86" s="108"/>
      <c r="F86" s="104">
        <f>SUM(F82:F85)</f>
        <v>5</v>
      </c>
      <c r="G86" s="104">
        <f>SUM(G82:G85)</f>
        <v>1</v>
      </c>
      <c r="H86" s="104">
        <f>SUM(H82:H85)</f>
        <v>96</v>
      </c>
      <c r="I86" s="104">
        <f>SUM(I82:I85)</f>
        <v>72</v>
      </c>
      <c r="J86" s="109"/>
      <c r="K86" s="110">
        <f>SUM(K84:K85)</f>
        <v>0</v>
      </c>
      <c r="L86" s="111"/>
      <c r="M86" s="112"/>
      <c r="N86" s="113"/>
      <c r="O86" s="104"/>
      <c r="P86" s="113"/>
    </row>
    <row r="87" spans="1:16" s="31" customFormat="1" ht="12" customHeight="1">
      <c r="A87" s="24" t="s">
        <v>96</v>
      </c>
      <c r="B87" s="167"/>
      <c r="C87" s="167"/>
      <c r="D87" s="26"/>
      <c r="E87" s="168"/>
      <c r="F87" s="28"/>
      <c r="G87" s="28"/>
      <c r="H87" s="29"/>
      <c r="I87" s="29"/>
      <c r="J87" s="29"/>
      <c r="K87" s="29"/>
      <c r="L87" s="27"/>
      <c r="M87" s="169"/>
      <c r="N87" s="26"/>
      <c r="O87" s="28"/>
      <c r="P87" s="30"/>
    </row>
    <row r="88" spans="1:16" s="31" customFormat="1" ht="12" customHeight="1">
      <c r="A88" s="32">
        <v>1</v>
      </c>
      <c r="B88" s="170" t="s">
        <v>91</v>
      </c>
      <c r="C88" s="34">
        <v>251</v>
      </c>
      <c r="D88" s="34" t="s">
        <v>92</v>
      </c>
      <c r="E88" s="36" t="s">
        <v>97</v>
      </c>
      <c r="F88" s="57">
        <v>2</v>
      </c>
      <c r="G88" s="57">
        <v>1</v>
      </c>
      <c r="H88" s="38">
        <f>(F88+G88)*16</f>
        <v>48</v>
      </c>
      <c r="I88" s="38">
        <f>ROUND((H88*0.75),0)</f>
        <v>36</v>
      </c>
      <c r="J88" s="39" t="s">
        <v>28</v>
      </c>
      <c r="K88" s="135"/>
      <c r="L88" s="157" t="s">
        <v>42</v>
      </c>
      <c r="M88" s="60" t="s">
        <v>73</v>
      </c>
      <c r="N88" s="39" t="s">
        <v>38</v>
      </c>
      <c r="O88" s="59"/>
      <c r="P88" s="61" t="s">
        <v>98</v>
      </c>
    </row>
    <row r="89" spans="1:16" s="31" customFormat="1" ht="12" customHeight="1">
      <c r="A89" s="44"/>
      <c r="B89" s="171" t="s">
        <v>91</v>
      </c>
      <c r="C89" s="46">
        <v>251</v>
      </c>
      <c r="D89" s="46" t="s">
        <v>92</v>
      </c>
      <c r="E89" s="48"/>
      <c r="F89" s="63"/>
      <c r="G89" s="63"/>
      <c r="H89" s="50"/>
      <c r="I89" s="50"/>
      <c r="J89" s="51"/>
      <c r="K89" s="135"/>
      <c r="L89" s="157" t="s">
        <v>36</v>
      </c>
      <c r="M89" s="66"/>
      <c r="N89" s="51"/>
      <c r="O89" s="68"/>
      <c r="P89" s="67"/>
    </row>
    <row r="90" spans="1:16" s="31" customFormat="1" ht="12" customHeight="1">
      <c r="A90" s="32">
        <v>2</v>
      </c>
      <c r="B90" s="170" t="s">
        <v>99</v>
      </c>
      <c r="C90" s="34">
        <v>374</v>
      </c>
      <c r="D90" s="34" t="s">
        <v>100</v>
      </c>
      <c r="E90" s="172" t="s">
        <v>101</v>
      </c>
      <c r="F90" s="57">
        <v>2</v>
      </c>
      <c r="G90" s="57"/>
      <c r="H90" s="38">
        <f>(F90+G90)*16</f>
        <v>32</v>
      </c>
      <c r="I90" s="38">
        <f>ROUND((H90*0.75),0)</f>
        <v>24</v>
      </c>
      <c r="J90" s="39" t="s">
        <v>28</v>
      </c>
      <c r="K90" s="59"/>
      <c r="L90" s="173" t="s">
        <v>58</v>
      </c>
      <c r="M90" s="174" t="s">
        <v>52</v>
      </c>
      <c r="N90" s="39" t="s">
        <v>38</v>
      </c>
      <c r="O90" s="59"/>
      <c r="P90" s="61" t="s">
        <v>98</v>
      </c>
    </row>
    <row r="91" spans="1:16" s="31" customFormat="1" ht="12" customHeight="1">
      <c r="A91" s="44"/>
      <c r="B91" s="171" t="s">
        <v>99</v>
      </c>
      <c r="C91" s="46">
        <v>374</v>
      </c>
      <c r="D91" s="46" t="s">
        <v>100</v>
      </c>
      <c r="E91" s="175"/>
      <c r="F91" s="63"/>
      <c r="G91" s="63"/>
      <c r="H91" s="50"/>
      <c r="I91" s="50"/>
      <c r="J91" s="51"/>
      <c r="K91" s="65"/>
      <c r="L91" s="173" t="s">
        <v>51</v>
      </c>
      <c r="M91" s="176"/>
      <c r="N91" s="51"/>
      <c r="O91" s="68"/>
      <c r="P91" s="67"/>
    </row>
    <row r="92" spans="1:16" s="31" customFormat="1" ht="12" customHeight="1">
      <c r="A92" s="104"/>
      <c r="B92" s="144"/>
      <c r="C92" s="145"/>
      <c r="D92" s="107" t="s">
        <v>63</v>
      </c>
      <c r="E92" s="108"/>
      <c r="F92" s="104">
        <f>SUM(F88:F91)</f>
        <v>4</v>
      </c>
      <c r="G92" s="104">
        <f>SUM(G88:G91)</f>
        <v>1</v>
      </c>
      <c r="H92" s="104">
        <f>SUM(H88:H91)</f>
        <v>80</v>
      </c>
      <c r="I92" s="104">
        <f>SUM(I88:I91)</f>
        <v>60</v>
      </c>
      <c r="J92" s="109"/>
      <c r="K92" s="110">
        <f>SUM(K88:K91)</f>
        <v>0</v>
      </c>
      <c r="L92" s="111"/>
      <c r="M92" s="112"/>
      <c r="N92" s="113"/>
      <c r="O92" s="104"/>
      <c r="P92" s="113"/>
    </row>
    <row r="93" spans="1:16" s="31" customFormat="1" ht="12" customHeight="1">
      <c r="A93" s="156" t="s">
        <v>102</v>
      </c>
      <c r="B93" s="167"/>
      <c r="C93" s="167"/>
      <c r="D93" s="26"/>
      <c r="E93" s="168"/>
      <c r="F93" s="28"/>
      <c r="G93" s="28"/>
      <c r="H93" s="29"/>
      <c r="I93" s="29"/>
      <c r="J93" s="29"/>
      <c r="K93" s="29"/>
      <c r="L93" s="27"/>
      <c r="M93" s="169"/>
      <c r="N93" s="26"/>
      <c r="O93" s="28"/>
      <c r="P93" s="30"/>
    </row>
    <row r="94" spans="1:16" s="31" customFormat="1" ht="12" customHeight="1">
      <c r="A94" s="32">
        <v>1</v>
      </c>
      <c r="B94" s="170" t="s">
        <v>91</v>
      </c>
      <c r="C94" s="34">
        <v>251</v>
      </c>
      <c r="D94" s="34" t="s">
        <v>92</v>
      </c>
      <c r="E94" s="36" t="s">
        <v>97</v>
      </c>
      <c r="F94" s="37">
        <v>2</v>
      </c>
      <c r="G94" s="37">
        <v>1</v>
      </c>
      <c r="H94" s="38">
        <f>(F94+G94)*16</f>
        <v>48</v>
      </c>
      <c r="I94" s="38">
        <f>ROUND((H94*0.75),0)</f>
        <v>36</v>
      </c>
      <c r="J94" s="39" t="s">
        <v>28</v>
      </c>
      <c r="K94" s="177"/>
      <c r="L94" s="157" t="s">
        <v>58</v>
      </c>
      <c r="M94" s="60" t="s">
        <v>73</v>
      </c>
      <c r="N94" s="39" t="s">
        <v>38</v>
      </c>
      <c r="O94" s="40"/>
      <c r="P94" s="39" t="s">
        <v>103</v>
      </c>
    </row>
    <row r="95" spans="1:16" s="31" customFormat="1" ht="12" customHeight="1">
      <c r="A95" s="44"/>
      <c r="B95" s="171" t="s">
        <v>91</v>
      </c>
      <c r="C95" s="46">
        <v>251</v>
      </c>
      <c r="D95" s="46" t="s">
        <v>92</v>
      </c>
      <c r="E95" s="48"/>
      <c r="F95" s="49"/>
      <c r="G95" s="49"/>
      <c r="H95" s="50"/>
      <c r="I95" s="50"/>
      <c r="J95" s="51"/>
      <c r="K95" s="177"/>
      <c r="L95" s="157" t="s">
        <v>51</v>
      </c>
      <c r="M95" s="66"/>
      <c r="N95" s="51"/>
      <c r="O95" s="55"/>
      <c r="P95" s="51"/>
    </row>
    <row r="96" spans="1:16" s="31" customFormat="1" ht="12" customHeight="1">
      <c r="A96" s="32">
        <v>2</v>
      </c>
      <c r="B96" s="170" t="s">
        <v>99</v>
      </c>
      <c r="C96" s="34">
        <v>374</v>
      </c>
      <c r="D96" s="34" t="s">
        <v>100</v>
      </c>
      <c r="E96" s="36" t="s">
        <v>101</v>
      </c>
      <c r="F96" s="37">
        <v>2</v>
      </c>
      <c r="G96" s="37"/>
      <c r="H96" s="38">
        <f>(F96+G96)*16</f>
        <v>32</v>
      </c>
      <c r="I96" s="38">
        <f>ROUND((H96*0.75),0)</f>
        <v>24</v>
      </c>
      <c r="J96" s="39" t="s">
        <v>28</v>
      </c>
      <c r="K96" s="40"/>
      <c r="L96" s="173" t="s">
        <v>42</v>
      </c>
      <c r="M96" s="174" t="s">
        <v>52</v>
      </c>
      <c r="N96" s="39" t="s">
        <v>38</v>
      </c>
      <c r="O96" s="40"/>
      <c r="P96" s="39" t="s">
        <v>103</v>
      </c>
    </row>
    <row r="97" spans="1:16" s="31" customFormat="1" ht="12" customHeight="1">
      <c r="A97" s="44"/>
      <c r="B97" s="171" t="s">
        <v>99</v>
      </c>
      <c r="C97" s="46">
        <v>374</v>
      </c>
      <c r="D97" s="46" t="s">
        <v>100</v>
      </c>
      <c r="E97" s="48"/>
      <c r="F97" s="49"/>
      <c r="G97" s="49"/>
      <c r="H97" s="50"/>
      <c r="I97" s="50"/>
      <c r="J97" s="51"/>
      <c r="K97" s="52"/>
      <c r="L97" s="173" t="s">
        <v>69</v>
      </c>
      <c r="M97" s="176"/>
      <c r="N97" s="51"/>
      <c r="O97" s="55"/>
      <c r="P97" s="51"/>
    </row>
    <row r="98" spans="1:16" s="31" customFormat="1" ht="12" customHeight="1">
      <c r="A98" s="104"/>
      <c r="B98" s="144"/>
      <c r="C98" s="145"/>
      <c r="D98" s="107" t="s">
        <v>63</v>
      </c>
      <c r="E98" s="108"/>
      <c r="F98" s="104">
        <f>SUM(F94:F97)</f>
        <v>4</v>
      </c>
      <c r="G98" s="104">
        <f>SUM(G94:G97)</f>
        <v>1</v>
      </c>
      <c r="H98" s="104">
        <f>SUM(H94:H97)</f>
        <v>80</v>
      </c>
      <c r="I98" s="104">
        <f>SUM(I94:I97)</f>
        <v>60</v>
      </c>
      <c r="J98" s="109"/>
      <c r="K98" s="110">
        <f>SUM(K94:K97)</f>
        <v>0</v>
      </c>
      <c r="L98" s="111"/>
      <c r="M98" s="112"/>
      <c r="N98" s="113"/>
      <c r="O98" s="104"/>
      <c r="P98" s="113"/>
    </row>
    <row r="99" spans="1:16" s="31" customFormat="1" ht="12" customHeight="1">
      <c r="A99" s="114" t="s">
        <v>104</v>
      </c>
      <c r="B99" s="167"/>
      <c r="C99" s="167"/>
      <c r="D99" s="26"/>
      <c r="E99" s="168"/>
      <c r="F99" s="28"/>
      <c r="G99" s="28"/>
      <c r="H99" s="29"/>
      <c r="I99" s="29"/>
      <c r="J99" s="29"/>
      <c r="K99" s="29"/>
      <c r="L99" s="27"/>
      <c r="M99" s="169"/>
      <c r="N99" s="26"/>
      <c r="O99" s="28"/>
      <c r="P99" s="30"/>
    </row>
    <row r="100" spans="1:16" s="43" customFormat="1" ht="12" customHeight="1">
      <c r="A100" s="32">
        <v>1</v>
      </c>
      <c r="B100" s="170" t="s">
        <v>91</v>
      </c>
      <c r="C100" s="34">
        <v>251</v>
      </c>
      <c r="D100" s="34" t="s">
        <v>92</v>
      </c>
      <c r="E100" s="36" t="s">
        <v>97</v>
      </c>
      <c r="F100" s="37">
        <v>2</v>
      </c>
      <c r="G100" s="37">
        <v>1</v>
      </c>
      <c r="H100" s="38">
        <f>(F100+G100)*16</f>
        <v>48</v>
      </c>
      <c r="I100" s="38">
        <f>ROUND((H100*0.75),0)</f>
        <v>36</v>
      </c>
      <c r="J100" s="39" t="s">
        <v>28</v>
      </c>
      <c r="K100" s="164"/>
      <c r="L100" s="157" t="s">
        <v>58</v>
      </c>
      <c r="M100" s="60" t="s">
        <v>73</v>
      </c>
      <c r="N100" s="39" t="s">
        <v>38</v>
      </c>
      <c r="O100" s="164"/>
      <c r="P100" s="39" t="s">
        <v>103</v>
      </c>
    </row>
    <row r="101" spans="1:16" s="43" customFormat="1" ht="12" customHeight="1">
      <c r="A101" s="44"/>
      <c r="B101" s="171" t="s">
        <v>91</v>
      </c>
      <c r="C101" s="46">
        <v>251</v>
      </c>
      <c r="D101" s="46" t="s">
        <v>92</v>
      </c>
      <c r="E101" s="48"/>
      <c r="F101" s="49"/>
      <c r="G101" s="49"/>
      <c r="H101" s="50"/>
      <c r="I101" s="50"/>
      <c r="J101" s="51"/>
      <c r="K101" s="165"/>
      <c r="L101" s="157" t="s">
        <v>51</v>
      </c>
      <c r="M101" s="66"/>
      <c r="N101" s="51"/>
      <c r="O101" s="166"/>
      <c r="P101" s="51"/>
    </row>
    <row r="102" spans="1:16" s="31" customFormat="1" ht="12" customHeight="1">
      <c r="A102" s="32">
        <v>2</v>
      </c>
      <c r="B102" s="170" t="s">
        <v>99</v>
      </c>
      <c r="C102" s="34">
        <v>374</v>
      </c>
      <c r="D102" s="34" t="s">
        <v>100</v>
      </c>
      <c r="E102" s="36" t="s">
        <v>101</v>
      </c>
      <c r="F102" s="37">
        <v>2</v>
      </c>
      <c r="G102" s="37"/>
      <c r="H102" s="38">
        <f>(F102+G102)*16</f>
        <v>32</v>
      </c>
      <c r="I102" s="38">
        <f>ROUND((H102*0.75),0)</f>
        <v>24</v>
      </c>
      <c r="J102" s="39" t="s">
        <v>28</v>
      </c>
      <c r="K102" s="177"/>
      <c r="L102" s="173" t="s">
        <v>42</v>
      </c>
      <c r="M102" s="174" t="s">
        <v>52</v>
      </c>
      <c r="N102" s="39" t="s">
        <v>38</v>
      </c>
      <c r="O102" s="40"/>
      <c r="P102" s="39" t="s">
        <v>103</v>
      </c>
    </row>
    <row r="103" spans="1:16" s="31" customFormat="1" ht="12" customHeight="1">
      <c r="A103" s="44"/>
      <c r="B103" s="171" t="s">
        <v>99</v>
      </c>
      <c r="C103" s="46">
        <v>374</v>
      </c>
      <c r="D103" s="46" t="s">
        <v>100</v>
      </c>
      <c r="E103" s="48"/>
      <c r="F103" s="49"/>
      <c r="G103" s="49"/>
      <c r="H103" s="50"/>
      <c r="I103" s="50"/>
      <c r="J103" s="51"/>
      <c r="K103" s="177"/>
      <c r="L103" s="173" t="s">
        <v>69</v>
      </c>
      <c r="M103" s="176"/>
      <c r="N103" s="51"/>
      <c r="O103" s="55"/>
      <c r="P103" s="51"/>
    </row>
    <row r="104" spans="1:16" s="31" customFormat="1" ht="12" customHeight="1">
      <c r="A104" s="104"/>
      <c r="B104" s="144"/>
      <c r="C104" s="145"/>
      <c r="D104" s="107" t="s">
        <v>63</v>
      </c>
      <c r="E104" s="108"/>
      <c r="F104" s="104">
        <f>SUM(F100:F103)</f>
        <v>4</v>
      </c>
      <c r="G104" s="104">
        <f>SUM(G100:G103)</f>
        <v>1</v>
      </c>
      <c r="H104" s="104">
        <f>SUM(H100:H103)</f>
        <v>80</v>
      </c>
      <c r="I104" s="104">
        <f>SUM(I100:I103)</f>
        <v>60</v>
      </c>
      <c r="J104" s="109"/>
      <c r="K104" s="110">
        <f>SUM(K102:K103)</f>
        <v>0</v>
      </c>
      <c r="L104" s="111"/>
      <c r="M104" s="112"/>
      <c r="N104" s="113"/>
      <c r="O104" s="104"/>
      <c r="P104" s="113"/>
    </row>
    <row r="105" spans="1:16" s="31" customFormat="1" ht="12" customHeight="1">
      <c r="A105" s="156" t="s">
        <v>105</v>
      </c>
      <c r="B105" s="167"/>
      <c r="C105" s="167"/>
      <c r="D105" s="26"/>
      <c r="E105" s="168"/>
      <c r="F105" s="28"/>
      <c r="G105" s="28"/>
      <c r="H105" s="29"/>
      <c r="I105" s="29"/>
      <c r="J105" s="29"/>
      <c r="K105" s="29"/>
      <c r="L105" s="27"/>
      <c r="M105" s="169"/>
      <c r="N105" s="26"/>
      <c r="O105" s="28"/>
      <c r="P105" s="30"/>
    </row>
    <row r="106" spans="1:16" s="182" customFormat="1" ht="12" customHeight="1">
      <c r="A106" s="178">
        <v>1</v>
      </c>
      <c r="B106" s="170" t="s">
        <v>106</v>
      </c>
      <c r="C106" s="34">
        <v>303</v>
      </c>
      <c r="D106" s="34" t="s">
        <v>107</v>
      </c>
      <c r="E106" s="36" t="s">
        <v>108</v>
      </c>
      <c r="F106" s="41">
        <v>3</v>
      </c>
      <c r="G106" s="41"/>
      <c r="H106" s="38">
        <f>(F106+G106)*16</f>
        <v>48</v>
      </c>
      <c r="I106" s="38">
        <f>ROUND((H106*0.75),0)</f>
        <v>36</v>
      </c>
      <c r="J106" s="39" t="s">
        <v>109</v>
      </c>
      <c r="K106" s="179"/>
      <c r="L106" s="180" t="s">
        <v>58</v>
      </c>
      <c r="M106" s="60" t="s">
        <v>110</v>
      </c>
      <c r="N106" s="39" t="s">
        <v>38</v>
      </c>
      <c r="O106" s="42"/>
      <c r="P106" s="181" t="s">
        <v>60</v>
      </c>
    </row>
    <row r="107" spans="1:16" s="182" customFormat="1" ht="12" customHeight="1">
      <c r="A107" s="183"/>
      <c r="B107" s="171" t="s">
        <v>106</v>
      </c>
      <c r="C107" s="46">
        <v>303</v>
      </c>
      <c r="D107" s="46" t="s">
        <v>107</v>
      </c>
      <c r="E107" s="48"/>
      <c r="F107" s="53"/>
      <c r="G107" s="53"/>
      <c r="H107" s="50"/>
      <c r="I107" s="50"/>
      <c r="J107" s="51"/>
      <c r="K107" s="179"/>
      <c r="L107" s="184"/>
      <c r="M107" s="66"/>
      <c r="N107" s="51"/>
      <c r="O107" s="185"/>
      <c r="P107" s="186"/>
    </row>
    <row r="108" spans="1:16" s="182" customFormat="1" ht="12" customHeight="1">
      <c r="A108" s="187">
        <v>2</v>
      </c>
      <c r="B108" s="170" t="s">
        <v>33</v>
      </c>
      <c r="C108" s="34">
        <v>301</v>
      </c>
      <c r="D108" s="34" t="s">
        <v>34</v>
      </c>
      <c r="E108" s="36" t="s">
        <v>35</v>
      </c>
      <c r="F108" s="41">
        <v>2</v>
      </c>
      <c r="G108" s="41"/>
      <c r="H108" s="58">
        <f>(F108+G108)*16</f>
        <v>32</v>
      </c>
      <c r="I108" s="58">
        <f>ROUND((H108*0.75),0)</f>
        <v>24</v>
      </c>
      <c r="J108" s="39" t="s">
        <v>28</v>
      </c>
      <c r="K108" s="179"/>
      <c r="L108" s="41" t="s">
        <v>29</v>
      </c>
      <c r="M108" s="60" t="s">
        <v>37</v>
      </c>
      <c r="N108" s="61" t="s">
        <v>38</v>
      </c>
      <c r="O108" s="42"/>
      <c r="P108" s="61" t="s">
        <v>88</v>
      </c>
    </row>
    <row r="109" spans="1:16" s="182" customFormat="1" ht="12" customHeight="1">
      <c r="A109" s="102"/>
      <c r="B109" s="171" t="s">
        <v>33</v>
      </c>
      <c r="C109" s="46">
        <v>301</v>
      </c>
      <c r="D109" s="46" t="s">
        <v>34</v>
      </c>
      <c r="E109" s="48"/>
      <c r="F109" s="53"/>
      <c r="G109" s="53"/>
      <c r="H109" s="64"/>
      <c r="I109" s="64"/>
      <c r="J109" s="51"/>
      <c r="K109" s="179"/>
      <c r="L109" s="53"/>
      <c r="M109" s="66"/>
      <c r="N109" s="67"/>
      <c r="O109" s="185"/>
      <c r="P109" s="67"/>
    </row>
    <row r="110" spans="1:16" s="31" customFormat="1" ht="12" customHeight="1">
      <c r="A110" s="69">
        <v>3</v>
      </c>
      <c r="B110" s="188" t="s">
        <v>48</v>
      </c>
      <c r="C110" s="71">
        <v>403</v>
      </c>
      <c r="D110" s="71" t="s">
        <v>49</v>
      </c>
      <c r="E110" s="73" t="s">
        <v>50</v>
      </c>
      <c r="F110" s="121">
        <v>3</v>
      </c>
      <c r="G110" s="121"/>
      <c r="H110" s="75">
        <f>(F110+G110)*16</f>
        <v>48</v>
      </c>
      <c r="I110" s="75">
        <f>ROUND((H110*0.75),0)</f>
        <v>36</v>
      </c>
      <c r="J110" s="76" t="s">
        <v>28</v>
      </c>
      <c r="K110" s="137"/>
      <c r="L110" s="94" t="s">
        <v>69</v>
      </c>
      <c r="M110" s="95" t="s">
        <v>73</v>
      </c>
      <c r="N110" s="123" t="s">
        <v>38</v>
      </c>
      <c r="O110" s="122"/>
      <c r="P110" s="76" t="s">
        <v>74</v>
      </c>
    </row>
    <row r="111" spans="1:16" s="31" customFormat="1" ht="12" customHeight="1">
      <c r="A111" s="82"/>
      <c r="B111" s="189" t="s">
        <v>48</v>
      </c>
      <c r="C111" s="84">
        <v>403</v>
      </c>
      <c r="D111" s="84" t="s">
        <v>49</v>
      </c>
      <c r="E111" s="86"/>
      <c r="F111" s="125"/>
      <c r="G111" s="125"/>
      <c r="H111" s="88"/>
      <c r="I111" s="88"/>
      <c r="J111" s="89"/>
      <c r="K111" s="137"/>
      <c r="L111" s="98"/>
      <c r="M111" s="99"/>
      <c r="N111" s="127"/>
      <c r="O111" s="128"/>
      <c r="P111" s="89"/>
    </row>
    <row r="112" spans="1:16" s="31" customFormat="1" ht="12" customHeight="1">
      <c r="A112" s="104"/>
      <c r="B112" s="144"/>
      <c r="C112" s="145"/>
      <c r="D112" s="107" t="s">
        <v>63</v>
      </c>
      <c r="E112" s="108"/>
      <c r="F112" s="104">
        <f>SUM(F108:F111)</f>
        <v>5</v>
      </c>
      <c r="G112" s="104">
        <f>SUM(G108:G111)</f>
        <v>0</v>
      </c>
      <c r="H112" s="104">
        <f>SUM(H108:H111)</f>
        <v>80</v>
      </c>
      <c r="I112" s="104">
        <f>SUM(I108:I111)</f>
        <v>60</v>
      </c>
      <c r="J112" s="109"/>
      <c r="K112" s="110">
        <f>SUM(K108:K109)</f>
        <v>0</v>
      </c>
      <c r="L112" s="109"/>
      <c r="M112" s="190"/>
      <c r="N112" s="113"/>
      <c r="O112" s="104"/>
      <c r="P112" s="113"/>
    </row>
    <row r="113" ht="8.25" customHeight="1"/>
    <row r="114" spans="1:16" s="197" customFormat="1" ht="12.75" customHeight="1">
      <c r="A114" s="194" t="s">
        <v>111</v>
      </c>
      <c r="B114" s="195"/>
      <c r="C114" s="196"/>
      <c r="E114" s="198"/>
      <c r="I114" s="199" t="s">
        <v>112</v>
      </c>
      <c r="J114" s="199"/>
      <c r="K114" s="199"/>
      <c r="L114" s="199"/>
      <c r="N114" s="199" t="s">
        <v>113</v>
      </c>
      <c r="O114" s="199"/>
      <c r="P114" s="199"/>
    </row>
    <row r="115" spans="1:16" s="197" customFormat="1" ht="13.5">
      <c r="A115" s="195"/>
      <c r="B115" s="200" t="s">
        <v>114</v>
      </c>
      <c r="C115" s="195"/>
      <c r="E115" s="201"/>
      <c r="L115" s="196"/>
      <c r="O115" s="196"/>
      <c r="P115" s="196"/>
    </row>
    <row r="116" spans="1:16" s="197" customFormat="1" ht="13.5">
      <c r="A116" s="195"/>
      <c r="B116" s="202" t="s">
        <v>115</v>
      </c>
      <c r="C116" s="195"/>
      <c r="E116" s="201"/>
      <c r="L116" s="196"/>
      <c r="O116" s="196"/>
      <c r="P116" s="196"/>
    </row>
    <row r="117" spans="1:13" s="197" customFormat="1" ht="17.25" customHeight="1">
      <c r="A117" s="195"/>
      <c r="B117" s="203" t="s">
        <v>116</v>
      </c>
      <c r="C117" s="196"/>
      <c r="E117" s="198"/>
      <c r="M117" s="204"/>
    </row>
    <row r="118" spans="1:16" ht="15.75" customHeight="1">
      <c r="A118" s="195"/>
      <c r="I118" s="199" t="s">
        <v>117</v>
      </c>
      <c r="J118" s="199"/>
      <c r="K118" s="199"/>
      <c r="L118" s="199"/>
      <c r="N118" s="199" t="s">
        <v>118</v>
      </c>
      <c r="O118" s="199"/>
      <c r="P118" s="199"/>
    </row>
  </sheetData>
  <sheetProtection/>
  <autoFilter ref="A7:P112"/>
  <mergeCells count="626">
    <mergeCell ref="P110:P111"/>
    <mergeCell ref="B112:C112"/>
    <mergeCell ref="I114:L114"/>
    <mergeCell ref="N114:P114"/>
    <mergeCell ref="I118:L118"/>
    <mergeCell ref="N118:P118"/>
    <mergeCell ref="I110:I111"/>
    <mergeCell ref="J110:J111"/>
    <mergeCell ref="L110:L111"/>
    <mergeCell ref="M110:M111"/>
    <mergeCell ref="N110:N111"/>
    <mergeCell ref="O110:O111"/>
    <mergeCell ref="O108:O109"/>
    <mergeCell ref="P108:P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H108:H109"/>
    <mergeCell ref="I108:I109"/>
    <mergeCell ref="J108:J109"/>
    <mergeCell ref="L108:L109"/>
    <mergeCell ref="M108:M109"/>
    <mergeCell ref="N108:N109"/>
    <mergeCell ref="N106:N107"/>
    <mergeCell ref="O106:O107"/>
    <mergeCell ref="P106:P107"/>
    <mergeCell ref="A108:A109"/>
    <mergeCell ref="B108:B109"/>
    <mergeCell ref="C108:C109"/>
    <mergeCell ref="D108:D109"/>
    <mergeCell ref="E108:E109"/>
    <mergeCell ref="F108:F109"/>
    <mergeCell ref="G108:G109"/>
    <mergeCell ref="G106:G107"/>
    <mergeCell ref="H106:H107"/>
    <mergeCell ref="I106:I107"/>
    <mergeCell ref="J106:J107"/>
    <mergeCell ref="L106:L107"/>
    <mergeCell ref="M106:M107"/>
    <mergeCell ref="A106:A107"/>
    <mergeCell ref="B106:B107"/>
    <mergeCell ref="C106:C107"/>
    <mergeCell ref="D106:D107"/>
    <mergeCell ref="E106:E107"/>
    <mergeCell ref="F106:F107"/>
    <mergeCell ref="J102:J103"/>
    <mergeCell ref="M102:M103"/>
    <mergeCell ref="N102:N103"/>
    <mergeCell ref="O102:O103"/>
    <mergeCell ref="P102:P103"/>
    <mergeCell ref="B104:C104"/>
    <mergeCell ref="P100:P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I100:I101"/>
    <mergeCell ref="J100:J101"/>
    <mergeCell ref="K100:K101"/>
    <mergeCell ref="M100:M101"/>
    <mergeCell ref="N100:N101"/>
    <mergeCell ref="O100:O101"/>
    <mergeCell ref="P96:P97"/>
    <mergeCell ref="B98:C98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96:I97"/>
    <mergeCell ref="J96:J97"/>
    <mergeCell ref="K96:K97"/>
    <mergeCell ref="M96:M97"/>
    <mergeCell ref="N96:N97"/>
    <mergeCell ref="O96:O97"/>
    <mergeCell ref="O94:O95"/>
    <mergeCell ref="P94:P95"/>
    <mergeCell ref="A96:A97"/>
    <mergeCell ref="B96:B97"/>
    <mergeCell ref="C96:C97"/>
    <mergeCell ref="D96:D97"/>
    <mergeCell ref="E96:E97"/>
    <mergeCell ref="F96:F97"/>
    <mergeCell ref="G96:G97"/>
    <mergeCell ref="H96:H97"/>
    <mergeCell ref="G94:G95"/>
    <mergeCell ref="H94:H95"/>
    <mergeCell ref="I94:I95"/>
    <mergeCell ref="J94:J95"/>
    <mergeCell ref="M94:M95"/>
    <mergeCell ref="N94:N95"/>
    <mergeCell ref="N90:N91"/>
    <mergeCell ref="O90:O91"/>
    <mergeCell ref="P90:P91"/>
    <mergeCell ref="B92:C92"/>
    <mergeCell ref="A94:A95"/>
    <mergeCell ref="B94:B95"/>
    <mergeCell ref="C94:C95"/>
    <mergeCell ref="D94:D95"/>
    <mergeCell ref="E94:E95"/>
    <mergeCell ref="F94:F95"/>
    <mergeCell ref="G90:G91"/>
    <mergeCell ref="H90:H91"/>
    <mergeCell ref="I90:I91"/>
    <mergeCell ref="J90:J91"/>
    <mergeCell ref="K90:K91"/>
    <mergeCell ref="M90:M91"/>
    <mergeCell ref="A90:A91"/>
    <mergeCell ref="B90:B91"/>
    <mergeCell ref="C90:C91"/>
    <mergeCell ref="D90:D91"/>
    <mergeCell ref="E90:E91"/>
    <mergeCell ref="F90:F91"/>
    <mergeCell ref="I88:I89"/>
    <mergeCell ref="J88:J89"/>
    <mergeCell ref="M88:M89"/>
    <mergeCell ref="N88:N89"/>
    <mergeCell ref="O88:O89"/>
    <mergeCell ref="P88:P89"/>
    <mergeCell ref="P84:P85"/>
    <mergeCell ref="B86:C86"/>
    <mergeCell ref="A88:A89"/>
    <mergeCell ref="B88:B89"/>
    <mergeCell ref="C88:C89"/>
    <mergeCell ref="D88:D89"/>
    <mergeCell ref="E88:E89"/>
    <mergeCell ref="F88:F89"/>
    <mergeCell ref="G88:G89"/>
    <mergeCell ref="H88:H89"/>
    <mergeCell ref="I84:I85"/>
    <mergeCell ref="J84:J85"/>
    <mergeCell ref="L84:L85"/>
    <mergeCell ref="M84:M85"/>
    <mergeCell ref="N84:N85"/>
    <mergeCell ref="O84:O85"/>
    <mergeCell ref="O82:O83"/>
    <mergeCell ref="P82:P83"/>
    <mergeCell ref="A84:A85"/>
    <mergeCell ref="B84:B85"/>
    <mergeCell ref="C84:C85"/>
    <mergeCell ref="D84:D85"/>
    <mergeCell ref="E84:E85"/>
    <mergeCell ref="F84:F85"/>
    <mergeCell ref="G84:G85"/>
    <mergeCell ref="H84:H85"/>
    <mergeCell ref="G82:G83"/>
    <mergeCell ref="H82:H83"/>
    <mergeCell ref="I82:I83"/>
    <mergeCell ref="J82:J83"/>
    <mergeCell ref="K82:K83"/>
    <mergeCell ref="N82:N83"/>
    <mergeCell ref="N78:N79"/>
    <mergeCell ref="O78:O79"/>
    <mergeCell ref="P78:P79"/>
    <mergeCell ref="B80:C80"/>
    <mergeCell ref="A82:A83"/>
    <mergeCell ref="B82:B83"/>
    <mergeCell ref="C82:C83"/>
    <mergeCell ref="D82:D83"/>
    <mergeCell ref="E82:E83"/>
    <mergeCell ref="F82:F83"/>
    <mergeCell ref="G78:G79"/>
    <mergeCell ref="H78:H79"/>
    <mergeCell ref="I78:I79"/>
    <mergeCell ref="J78:J79"/>
    <mergeCell ref="L78:L79"/>
    <mergeCell ref="M78:M79"/>
    <mergeCell ref="M76:M77"/>
    <mergeCell ref="N76:N77"/>
    <mergeCell ref="O76:O77"/>
    <mergeCell ref="P76:P77"/>
    <mergeCell ref="A78:A79"/>
    <mergeCell ref="B78:B79"/>
    <mergeCell ref="C78:C79"/>
    <mergeCell ref="D78:D79"/>
    <mergeCell ref="E78:E79"/>
    <mergeCell ref="F78:F79"/>
    <mergeCell ref="F76:F77"/>
    <mergeCell ref="G76:G77"/>
    <mergeCell ref="H76:H77"/>
    <mergeCell ref="I76:I77"/>
    <mergeCell ref="J76:J77"/>
    <mergeCell ref="L76:L77"/>
    <mergeCell ref="I74:I75"/>
    <mergeCell ref="J74:J75"/>
    <mergeCell ref="N74:N75"/>
    <mergeCell ref="O74:O75"/>
    <mergeCell ref="P74:P75"/>
    <mergeCell ref="A76:A77"/>
    <mergeCell ref="B76:B77"/>
    <mergeCell ref="C76:C77"/>
    <mergeCell ref="D76:D77"/>
    <mergeCell ref="E76:E77"/>
    <mergeCell ref="P70:P71"/>
    <mergeCell ref="B72:C72"/>
    <mergeCell ref="A74:A75"/>
    <mergeCell ref="B74:B75"/>
    <mergeCell ref="C74:C75"/>
    <mergeCell ref="D74:D75"/>
    <mergeCell ref="E74:E75"/>
    <mergeCell ref="F74:F75"/>
    <mergeCell ref="G74:G75"/>
    <mergeCell ref="H74:H75"/>
    <mergeCell ref="G70:G71"/>
    <mergeCell ref="H70:H71"/>
    <mergeCell ref="I70:I71"/>
    <mergeCell ref="J70:J71"/>
    <mergeCell ref="N70:N71"/>
    <mergeCell ref="O70:O71"/>
    <mergeCell ref="M68:M69"/>
    <mergeCell ref="N68:N69"/>
    <mergeCell ref="O68:O69"/>
    <mergeCell ref="P68:P69"/>
    <mergeCell ref="A70:A71"/>
    <mergeCell ref="B70:B71"/>
    <mergeCell ref="C70:C71"/>
    <mergeCell ref="D70:D71"/>
    <mergeCell ref="E70:E71"/>
    <mergeCell ref="F70:F71"/>
    <mergeCell ref="G68:G69"/>
    <mergeCell ref="H68:H69"/>
    <mergeCell ref="I68:I69"/>
    <mergeCell ref="J68:J69"/>
    <mergeCell ref="K68:K69"/>
    <mergeCell ref="L68:L69"/>
    <mergeCell ref="M66:M67"/>
    <mergeCell ref="N66:N67"/>
    <mergeCell ref="O66:O67"/>
    <mergeCell ref="P66:P67"/>
    <mergeCell ref="A68:A69"/>
    <mergeCell ref="B68:B69"/>
    <mergeCell ref="C68:C69"/>
    <mergeCell ref="D68:D69"/>
    <mergeCell ref="E68:E69"/>
    <mergeCell ref="F68:F69"/>
    <mergeCell ref="G66:G67"/>
    <mergeCell ref="H66:H67"/>
    <mergeCell ref="I66:I67"/>
    <mergeCell ref="J66:J67"/>
    <mergeCell ref="K66:K67"/>
    <mergeCell ref="L66:L67"/>
    <mergeCell ref="N62:N63"/>
    <mergeCell ref="O62:O63"/>
    <mergeCell ref="P62:P63"/>
    <mergeCell ref="B64:C64"/>
    <mergeCell ref="A66:A67"/>
    <mergeCell ref="B66:B67"/>
    <mergeCell ref="C66:C67"/>
    <mergeCell ref="D66:D67"/>
    <mergeCell ref="E66:E67"/>
    <mergeCell ref="F66:F67"/>
    <mergeCell ref="H62:H63"/>
    <mergeCell ref="I62:I63"/>
    <mergeCell ref="J62:J63"/>
    <mergeCell ref="K62:K63"/>
    <mergeCell ref="L62:L63"/>
    <mergeCell ref="M62:M63"/>
    <mergeCell ref="N60:N61"/>
    <mergeCell ref="O60:O61"/>
    <mergeCell ref="P60:P61"/>
    <mergeCell ref="A62:A63"/>
    <mergeCell ref="B62:B63"/>
    <mergeCell ref="C62:C63"/>
    <mergeCell ref="D62:D63"/>
    <mergeCell ref="E62:E63"/>
    <mergeCell ref="F62:F63"/>
    <mergeCell ref="G62:G63"/>
    <mergeCell ref="G60:G61"/>
    <mergeCell ref="H60:H61"/>
    <mergeCell ref="I60:I61"/>
    <mergeCell ref="J60:J61"/>
    <mergeCell ref="L60:L61"/>
    <mergeCell ref="M60:M61"/>
    <mergeCell ref="A60:A61"/>
    <mergeCell ref="B60:B61"/>
    <mergeCell ref="C60:C61"/>
    <mergeCell ref="D60:D61"/>
    <mergeCell ref="E60:E61"/>
    <mergeCell ref="F60:F61"/>
    <mergeCell ref="H58:H59"/>
    <mergeCell ref="I58:I59"/>
    <mergeCell ref="J58:J59"/>
    <mergeCell ref="N58:N59"/>
    <mergeCell ref="O58:O59"/>
    <mergeCell ref="P58:P59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H56:H57"/>
    <mergeCell ref="I56:I57"/>
    <mergeCell ref="J56:J57"/>
    <mergeCell ref="K56:K57"/>
    <mergeCell ref="L56:L57"/>
    <mergeCell ref="M56:M57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G54:G55"/>
    <mergeCell ref="H54:H55"/>
    <mergeCell ref="I54:I55"/>
    <mergeCell ref="J54:J55"/>
    <mergeCell ref="L54:L55"/>
    <mergeCell ref="M54:M55"/>
    <mergeCell ref="N50:N51"/>
    <mergeCell ref="O50:O51"/>
    <mergeCell ref="P50:P51"/>
    <mergeCell ref="B52:C52"/>
    <mergeCell ref="A54:A55"/>
    <mergeCell ref="B54:B55"/>
    <mergeCell ref="C54:C55"/>
    <mergeCell ref="D54:D55"/>
    <mergeCell ref="E54:E55"/>
    <mergeCell ref="F54:F55"/>
    <mergeCell ref="H50:H51"/>
    <mergeCell ref="I50:I51"/>
    <mergeCell ref="J50:J51"/>
    <mergeCell ref="K50:K51"/>
    <mergeCell ref="L50:L51"/>
    <mergeCell ref="M50:M51"/>
    <mergeCell ref="N48:N49"/>
    <mergeCell ref="O48:O49"/>
    <mergeCell ref="P48:P49"/>
    <mergeCell ref="A50:A51"/>
    <mergeCell ref="B50:B51"/>
    <mergeCell ref="C50:C51"/>
    <mergeCell ref="D50:D51"/>
    <mergeCell ref="E50:E51"/>
    <mergeCell ref="F50:F51"/>
    <mergeCell ref="G50:G51"/>
    <mergeCell ref="G48:G49"/>
    <mergeCell ref="H48:H49"/>
    <mergeCell ref="I48:I49"/>
    <mergeCell ref="J48:J49"/>
    <mergeCell ref="L48:L49"/>
    <mergeCell ref="M48:M49"/>
    <mergeCell ref="J46:J47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P44:P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4:J45"/>
    <mergeCell ref="K44:K45"/>
    <mergeCell ref="L44:L45"/>
    <mergeCell ref="M44:M45"/>
    <mergeCell ref="N44:N45"/>
    <mergeCell ref="O44:O45"/>
    <mergeCell ref="P42:P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I42:I43"/>
    <mergeCell ref="J42:J43"/>
    <mergeCell ref="L42:L43"/>
    <mergeCell ref="M42:M43"/>
    <mergeCell ref="N42:N43"/>
    <mergeCell ref="O42:O43"/>
    <mergeCell ref="P38:P39"/>
    <mergeCell ref="B40:C40"/>
    <mergeCell ref="A42:A43"/>
    <mergeCell ref="B42:B43"/>
    <mergeCell ref="C42:C43"/>
    <mergeCell ref="D42:D43"/>
    <mergeCell ref="E42:E43"/>
    <mergeCell ref="F42:F43"/>
    <mergeCell ref="G42:G43"/>
    <mergeCell ref="H42:H43"/>
    <mergeCell ref="G38:G39"/>
    <mergeCell ref="H38:H39"/>
    <mergeCell ref="I38:I39"/>
    <mergeCell ref="J38:J39"/>
    <mergeCell ref="N38:N39"/>
    <mergeCell ref="O38:O39"/>
    <mergeCell ref="M36:M37"/>
    <mergeCell ref="N36:N37"/>
    <mergeCell ref="O36:O37"/>
    <mergeCell ref="P36:P37"/>
    <mergeCell ref="A38:A39"/>
    <mergeCell ref="B38:B39"/>
    <mergeCell ref="C38:C39"/>
    <mergeCell ref="D38:D39"/>
    <mergeCell ref="E38:E39"/>
    <mergeCell ref="F38:F39"/>
    <mergeCell ref="G36:G37"/>
    <mergeCell ref="H36:H37"/>
    <mergeCell ref="I36:I37"/>
    <mergeCell ref="J36:J37"/>
    <mergeCell ref="K36:K37"/>
    <mergeCell ref="L36:L37"/>
    <mergeCell ref="N32:N33"/>
    <mergeCell ref="O32:O33"/>
    <mergeCell ref="P32:P33"/>
    <mergeCell ref="B34:C34"/>
    <mergeCell ref="A36:A37"/>
    <mergeCell ref="B36:B37"/>
    <mergeCell ref="C36:C37"/>
    <mergeCell ref="D36:D37"/>
    <mergeCell ref="E36:E37"/>
    <mergeCell ref="F36:F37"/>
    <mergeCell ref="G32:G33"/>
    <mergeCell ref="H32:H33"/>
    <mergeCell ref="I32:I33"/>
    <mergeCell ref="J32:J33"/>
    <mergeCell ref="L32:L33"/>
    <mergeCell ref="M32:M33"/>
    <mergeCell ref="A32:A33"/>
    <mergeCell ref="B32:B33"/>
    <mergeCell ref="C32:C33"/>
    <mergeCell ref="D32:D33"/>
    <mergeCell ref="E32:E33"/>
    <mergeCell ref="F32:F33"/>
    <mergeCell ref="H30:H31"/>
    <mergeCell ref="I30:I31"/>
    <mergeCell ref="J30:J31"/>
    <mergeCell ref="N30:N31"/>
    <mergeCell ref="O30:O31"/>
    <mergeCell ref="P30:P31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G28:G29"/>
    <mergeCell ref="H28:H29"/>
    <mergeCell ref="I28:I29"/>
    <mergeCell ref="J28:J29"/>
    <mergeCell ref="L28:L29"/>
    <mergeCell ref="M28:M29"/>
    <mergeCell ref="N24:N25"/>
    <mergeCell ref="O24:O25"/>
    <mergeCell ref="P24:P25"/>
    <mergeCell ref="B26:C26"/>
    <mergeCell ref="A28:A29"/>
    <mergeCell ref="B28:B29"/>
    <mergeCell ref="C28:C29"/>
    <mergeCell ref="D28:D29"/>
    <mergeCell ref="E28:E29"/>
    <mergeCell ref="F28:F29"/>
    <mergeCell ref="F24:F25"/>
    <mergeCell ref="G24:G25"/>
    <mergeCell ref="H24:H25"/>
    <mergeCell ref="I24:I25"/>
    <mergeCell ref="J24:J25"/>
    <mergeCell ref="K24:K25"/>
    <mergeCell ref="L22:L23"/>
    <mergeCell ref="M22:M23"/>
    <mergeCell ref="N22:N23"/>
    <mergeCell ref="O22:O23"/>
    <mergeCell ref="P22:P23"/>
    <mergeCell ref="A24:A25"/>
    <mergeCell ref="B24:B25"/>
    <mergeCell ref="C24:C25"/>
    <mergeCell ref="D24:D25"/>
    <mergeCell ref="E24:E25"/>
    <mergeCell ref="F22:F23"/>
    <mergeCell ref="G22:G23"/>
    <mergeCell ref="H22:H23"/>
    <mergeCell ref="I22:I23"/>
    <mergeCell ref="J22:J23"/>
    <mergeCell ref="K22:K23"/>
    <mergeCell ref="M18:M19"/>
    <mergeCell ref="N18:N19"/>
    <mergeCell ref="O18:O19"/>
    <mergeCell ref="P18:P19"/>
    <mergeCell ref="B20:C20"/>
    <mergeCell ref="A22:A23"/>
    <mergeCell ref="B22:B23"/>
    <mergeCell ref="C22:C23"/>
    <mergeCell ref="D22:D23"/>
    <mergeCell ref="E22:E23"/>
    <mergeCell ref="G18:G19"/>
    <mergeCell ref="H18:H19"/>
    <mergeCell ref="I18:I19"/>
    <mergeCell ref="J18:J19"/>
    <mergeCell ref="K18:K19"/>
    <mergeCell ref="L18:L19"/>
    <mergeCell ref="M16:M17"/>
    <mergeCell ref="N16:N17"/>
    <mergeCell ref="O16:O17"/>
    <mergeCell ref="P16:P17"/>
    <mergeCell ref="A18:A19"/>
    <mergeCell ref="B18:B19"/>
    <mergeCell ref="C18:C19"/>
    <mergeCell ref="D18:D19"/>
    <mergeCell ref="E18:E19"/>
    <mergeCell ref="F18:F19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J14:J15"/>
    <mergeCell ref="L14:L15"/>
    <mergeCell ref="M14:M15"/>
    <mergeCell ref="N14:N15"/>
    <mergeCell ref="O14:O15"/>
    <mergeCell ref="P14:P15"/>
    <mergeCell ref="P12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G12:G13"/>
    <mergeCell ref="H12:H13"/>
    <mergeCell ref="I12:I13"/>
    <mergeCell ref="J12:J13"/>
    <mergeCell ref="N12:N13"/>
    <mergeCell ref="O12:O13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K5:K6"/>
    <mergeCell ref="L5:L6"/>
    <mergeCell ref="M5:M6"/>
    <mergeCell ref="N5:N6"/>
    <mergeCell ref="O5:O6"/>
    <mergeCell ref="P5:P6"/>
    <mergeCell ref="E2:P2"/>
    <mergeCell ref="E3:P3"/>
    <mergeCell ref="A5:A6"/>
    <mergeCell ref="B5:C5"/>
    <mergeCell ref="D5:D6"/>
    <mergeCell ref="E5:E6"/>
    <mergeCell ref="F5:G5"/>
    <mergeCell ref="H5:H6"/>
    <mergeCell ref="I5:I6"/>
    <mergeCell ref="J5:J6"/>
  </mergeCells>
  <conditionalFormatting sqref="F18">
    <cfRule type="cellIs" priority="1" dxfId="0" operator="equal" stopIfTrue="1">
      <formula>0</formula>
    </cfRule>
  </conditionalFormatting>
  <conditionalFormatting sqref="F16">
    <cfRule type="cellIs" priority="2" dxfId="0" operator="equal" stopIfTrue="1">
      <formula>0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&amp;L&amp;D&amp;C&amp;A&amp;R&amp;T</oddHeader>
    <oddFooter>&amp;C &amp;P</oddFooter>
  </headerFooter>
  <rowBreaks count="3" manualBreakCount="3">
    <brk id="39" max="15" man="1"/>
    <brk id="72" max="15" man="1"/>
    <brk id="92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2012-10-02T09:13:13Z</dcterms:created>
  <dcterms:modified xsi:type="dcterms:W3CDTF">2012-10-02T09:13:24Z</dcterms:modified>
  <cp:category/>
  <cp:version/>
  <cp:contentType/>
  <cp:contentStatus/>
</cp:coreProperties>
</file>