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Tuan 08" sheetId="1" r:id="rId1"/>
  </sheets>
  <definedNames>
    <definedName name="_xlnm.Print_Area" localSheetId="0">'Tuan 08'!$A$1:$O$40</definedName>
    <definedName name="_xlnm.Print_Titles" localSheetId="0">'Tuan 08'!$1:$6</definedName>
  </definedNames>
  <calcPr fullCalcOnLoad="1"/>
</workbook>
</file>

<file path=xl/sharedStrings.xml><?xml version="1.0" encoding="utf-8"?>
<sst xmlns="http://schemas.openxmlformats.org/spreadsheetml/2006/main" count="144" uniqueCount="88">
  <si>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</si>
  <si>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B20 (2014 - 2016)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4</t>
    </r>
  </si>
  <si>
    <t>TRUNG TÂM ĐTTT &amp;  BẰNG 2</t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</si>
  <si>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</si>
  <si>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</si>
  <si>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</si>
  <si>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</si>
  <si>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</si>
  <si>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</si>
  <si>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</si>
  <si>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</si>
  <si>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</si>
  <si>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</si>
  <si>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</si>
  <si>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</si>
  <si>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</si>
  <si>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</si>
  <si>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</si>
  <si>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</si>
  <si>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</si>
  <si>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</si>
  <si>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</si>
  <si>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(B20KKT + B20KDN)</t>
    </r>
  </si>
  <si>
    <t>CS</t>
  </si>
  <si>
    <t>Tin học ứng dụng</t>
  </si>
  <si>
    <t>ThS. Nguyễn Thanh Trung</t>
  </si>
  <si>
    <t>Từ tuần 1 đến tuần 8</t>
  </si>
  <si>
    <t>Thứ 3</t>
  </si>
  <si>
    <r>
      <t xml:space="preserve">PM: </t>
    </r>
    <r>
      <rPr>
        <b/>
        <sz val="10"/>
        <rFont val="Times New Roman"/>
        <family val="1"/>
      </rPr>
      <t>502</t>
    </r>
    <r>
      <rPr>
        <sz val="10"/>
        <rFont val="Times New Roman"/>
        <family val="1"/>
      </rPr>
      <t xml:space="preserve">
(K7/25 QT)</t>
    </r>
  </si>
  <si>
    <t>Sinh viên Bằng 1 tất cả các ngành</t>
  </si>
  <si>
    <t>ENG</t>
  </si>
  <si>
    <t>Anh Ngữ cao cấp 2</t>
  </si>
  <si>
    <t>Thứ 5</t>
  </si>
  <si>
    <t>ACC</t>
  </si>
  <si>
    <t>Kế toán quản trị 1</t>
  </si>
  <si>
    <t>ThS. Lê Thị Huyền Trâm</t>
  </si>
  <si>
    <t>Từ tuần 1 đến tuần 10</t>
  </si>
  <si>
    <t>Thứ 2</t>
  </si>
  <si>
    <t>GĐ: 401
(182 NVL)</t>
  </si>
  <si>
    <t xml:space="preserve">ACC </t>
  </si>
  <si>
    <t>Kế toán tài chính 2</t>
  </si>
  <si>
    <t>TS. Nguyễn Phi Sơn</t>
  </si>
  <si>
    <t>Từ tuần 2 đến tuần 10</t>
  </si>
  <si>
    <t>Thứ 6</t>
  </si>
  <si>
    <t>GĐ: 501
(182 NVL)</t>
  </si>
  <si>
    <t>STA</t>
  </si>
  <si>
    <t xml:space="preserve">LT Xác suất &amp; Thống kê Toán </t>
  </si>
  <si>
    <t>ThS. Nguyễn Tấn Huy</t>
  </si>
  <si>
    <t>Thứ 4</t>
  </si>
  <si>
    <r>
      <t xml:space="preserve">Sinh viên Bằng 1 tất cả các ngành
</t>
    </r>
    <r>
      <rPr>
        <b/>
        <sz val="10"/>
        <color indexed="10"/>
        <rFont val="Times New Roman"/>
        <family val="1"/>
      </rPr>
      <t>trừ Bằng 1 Kinh tế</t>
    </r>
  </si>
  <si>
    <t xml:space="preserve">LT Xác suất &amp; TK Toán 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</si>
  <si>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</si>
  <si>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B20QTH</t>
    </r>
  </si>
  <si>
    <t>ThS. Trần Bàn Thạch</t>
  </si>
  <si>
    <t>PM: 502
(K7/25 QT)</t>
  </si>
  <si>
    <t>Thứ 7</t>
  </si>
  <si>
    <t>PM: 507
(K7/25 QT)</t>
  </si>
  <si>
    <t>MGO</t>
  </si>
  <si>
    <t>Quản trị Hoạt động &amp; Sản xuất</t>
  </si>
  <si>
    <t>ThS. Mai Thị Hồng Nhung</t>
  </si>
  <si>
    <t>MKT</t>
  </si>
  <si>
    <t>Quảng cáo &amp; Chiêu thị</t>
  </si>
  <si>
    <t>ThS. Trần Thị Như Lâm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</si>
  <si>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B20DLL12</t>
    </r>
  </si>
  <si>
    <t>ThS. Phạm Văn Dược</t>
  </si>
  <si>
    <r>
      <t xml:space="preserve">PM: </t>
    </r>
    <r>
      <rPr>
        <b/>
        <sz val="10"/>
        <rFont val="Times New Roman"/>
        <family val="1"/>
      </rPr>
      <t>508</t>
    </r>
    <r>
      <rPr>
        <sz val="10"/>
        <rFont val="Times New Roman"/>
        <family val="1"/>
      </rPr>
      <t xml:space="preserve">
(K7/25 QT)</t>
    </r>
  </si>
  <si>
    <t>ThS. Nguyễn Thị Hồng Sương</t>
  </si>
  <si>
    <t>Phòng: 703
(182 NVL)</t>
  </si>
  <si>
    <t>Tiếp thị Du lịch</t>
  </si>
  <si>
    <t>ThS. Cao Thị Cẩm Hương</t>
  </si>
  <si>
    <t>Từ tuần 3 đến tuần 10</t>
  </si>
  <si>
    <t>Tiếp thị du lịch</t>
  </si>
  <si>
    <t>FIN</t>
  </si>
  <si>
    <t>Quản trị tài chính 1</t>
  </si>
  <si>
    <t>ThS. Nguyễn Thị Hạnh</t>
  </si>
  <si>
    <t>Phòng: 801B
(182 NVL)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</si>
  <si>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</si>
  <si>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</si>
  <si>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</si>
  <si>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</si>
  <si>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</si>
  <si>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</si>
  <si>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</si>
  <si>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</si>
  <si>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</si>
  <si>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</si>
  <si>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08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21/09/2015</t>
    </r>
    <r>
      <rPr>
        <b/>
        <i/>
        <sz val="14"/>
        <rFont val="Times New Roman"/>
        <family val="1"/>
      </rPr>
      <t xml:space="preserve"> đến</t>
    </r>
    <r>
      <rPr>
        <b/>
        <i/>
        <sz val="14"/>
        <color indexed="12"/>
        <rFont val="Times New Roman"/>
        <family val="1"/>
      </rPr>
      <t xml:space="preserve"> 27/</t>
    </r>
    <r>
      <rPr>
        <b/>
        <i/>
        <sz val="14"/>
        <color indexed="12"/>
        <rFont val="Times New Roman"/>
        <family val="1"/>
      </rPr>
      <t>09/2015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</si>
  <si>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t>GĐ: 313
(182 NVL)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</si>
</sst>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8" fillId="24" borderId="13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8" fillId="24" borderId="10" xfId="0" applyFont="1" applyFill="1" applyBorder="1" applyAlignment="1">
      <alignment vertical="center" wrapText="1"/>
    </xf>
    <xf numFmtId="0" fontId="34" fillId="0" borderId="10" xfId="0" applyFont="1" applyBorder="1" applyAlignment="1">
      <alignment vertical="center"/>
    </xf>
    <xf numFmtId="0" fontId="18" fillId="24" borderId="10" xfId="0" applyFont="1" applyFill="1" applyBorder="1" applyAlignment="1">
      <alignment vertical="center"/>
    </xf>
    <xf numFmtId="0" fontId="18" fillId="24" borderId="10" xfId="0" applyFont="1" applyFill="1" applyBorder="1" applyAlignment="1">
      <alignment horizontal="left" vertical="center"/>
    </xf>
    <xf numFmtId="0" fontId="18" fillId="24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24" borderId="0" xfId="0" applyFont="1" applyFill="1" applyAlignment="1">
      <alignment/>
    </xf>
    <xf numFmtId="0" fontId="4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4" fillId="24" borderId="13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36" fillId="24" borderId="13" xfId="0" applyFont="1" applyFill="1" applyBorder="1" applyAlignment="1">
      <alignment vertical="center" wrapText="1"/>
    </xf>
    <xf numFmtId="0" fontId="34" fillId="24" borderId="14" xfId="0" applyFont="1" applyFill="1" applyBorder="1" applyAlignment="1">
      <alignment horizontal="left" vertical="center"/>
    </xf>
    <xf numFmtId="0" fontId="34" fillId="24" borderId="13" xfId="0" applyFont="1" applyFill="1" applyBorder="1" applyAlignment="1">
      <alignment horizontal="left" vertical="center"/>
    </xf>
    <xf numFmtId="0" fontId="34" fillId="0" borderId="13" xfId="0" applyFont="1" applyBorder="1" applyAlignment="1">
      <alignment horizontal="center" vertical="center"/>
    </xf>
    <xf numFmtId="0" fontId="34" fillId="24" borderId="15" xfId="0" applyFont="1" applyFill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4" fillId="0" borderId="13" xfId="0" applyFont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4" fillId="24" borderId="13" xfId="0" applyFont="1" applyFill="1" applyBorder="1" applyAlignment="1">
      <alignment horizontal="left" vertical="center"/>
    </xf>
    <xf numFmtId="0" fontId="34" fillId="24" borderId="16" xfId="0" applyFont="1" applyFill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35" fillId="0" borderId="0" xfId="0" applyFont="1" applyAlignment="1" quotePrefix="1">
      <alignment horizontal="left" vertical="center"/>
    </xf>
    <xf numFmtId="0" fontId="40" fillId="0" borderId="0" xfId="0" applyFont="1" applyAlignment="1">
      <alignment horizontal="center" vertical="center"/>
    </xf>
    <xf numFmtId="0" fontId="18" fillId="24" borderId="13" xfId="0" applyFont="1" applyFill="1" applyBorder="1" applyAlignment="1">
      <alignment horizontal="center" vertical="center"/>
    </xf>
    <xf numFmtId="0" fontId="18" fillId="24" borderId="16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4" fillId="24" borderId="13" xfId="0" applyFont="1" applyFill="1" applyBorder="1" applyAlignment="1">
      <alignment horizontal="center" vertical="center" wrapText="1"/>
    </xf>
    <xf numFmtId="0" fontId="34" fillId="24" borderId="16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34" fillId="24" borderId="15" xfId="0" applyFont="1" applyFill="1" applyBorder="1" applyAlignment="1">
      <alignment horizontal="left" vertical="center"/>
    </xf>
    <xf numFmtId="0" fontId="34" fillId="24" borderId="19" xfId="0" applyFont="1" applyFill="1" applyBorder="1" applyAlignment="1">
      <alignment horizontal="left" vertical="center"/>
    </xf>
    <xf numFmtId="0" fontId="34" fillId="24" borderId="14" xfId="0" applyFont="1" applyFill="1" applyBorder="1" applyAlignment="1">
      <alignment horizontal="left" vertical="center"/>
    </xf>
    <xf numFmtId="0" fontId="34" fillId="24" borderId="20" xfId="0" applyFont="1" applyFill="1" applyBorder="1" applyAlignment="1">
      <alignment horizontal="left" vertical="center"/>
    </xf>
    <xf numFmtId="0" fontId="34" fillId="24" borderId="17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34" fillId="24" borderId="13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34" fillId="24" borderId="17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left" vertical="center"/>
    </xf>
    <xf numFmtId="0" fontId="34" fillId="24" borderId="21" xfId="0" applyFont="1" applyFill="1" applyBorder="1" applyAlignment="1">
      <alignment horizontal="left" vertical="center"/>
    </xf>
    <xf numFmtId="0" fontId="34" fillId="24" borderId="17" xfId="0" applyFont="1" applyFill="1" applyBorder="1" applyAlignment="1">
      <alignment horizontal="left" vertical="center"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6" fillId="24" borderId="13" xfId="0" applyFont="1" applyFill="1" applyBorder="1" applyAlignment="1">
      <alignment horizontal="center" vertical="center" wrapText="1"/>
    </xf>
    <xf numFmtId="0" fontId="36" fillId="24" borderId="16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24" borderId="15" xfId="0" applyFont="1" applyFill="1" applyBorder="1" applyAlignment="1">
      <alignment horizontal="left" vertical="center"/>
    </xf>
    <xf numFmtId="0" fontId="36" fillId="24" borderId="19" xfId="0" applyFont="1" applyFill="1" applyBorder="1" applyAlignment="1">
      <alignment horizontal="left" vertical="center"/>
    </xf>
    <xf numFmtId="0" fontId="36" fillId="24" borderId="14" xfId="0" applyFont="1" applyFill="1" applyBorder="1" applyAlignment="1">
      <alignment horizontal="left" vertical="center"/>
    </xf>
    <xf numFmtId="0" fontId="36" fillId="24" borderId="20" xfId="0" applyFont="1" applyFill="1" applyBorder="1" applyAlignment="1">
      <alignment horizontal="left" vertical="center"/>
    </xf>
    <xf numFmtId="0" fontId="36" fillId="24" borderId="13" xfId="0" applyFont="1" applyFill="1" applyBorder="1" applyAlignment="1">
      <alignment horizontal="left" vertical="center"/>
    </xf>
    <xf numFmtId="0" fontId="36" fillId="24" borderId="16" xfId="0" applyFont="1" applyFill="1" applyBorder="1" applyAlignment="1">
      <alignment horizontal="left" vertical="center"/>
    </xf>
    <xf numFmtId="0" fontId="26" fillId="0" borderId="13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30" fillId="24" borderId="13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19" fillId="24" borderId="0" xfId="0" applyFont="1" applyFill="1" applyAlignment="1">
      <alignment horizontal="left" vertical="center"/>
    </xf>
    <xf numFmtId="0" fontId="22" fillId="24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24" borderId="0" xfId="0" applyFont="1" applyFill="1" applyAlignment="1">
      <alignment horizontal="left" vertical="center"/>
    </xf>
    <xf numFmtId="0" fontId="30" fillId="0" borderId="2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view="pageBreakPreview" zoomScaleSheetLayoutView="100" zoomScalePageLayoutView="0" workbookViewId="0" topLeftCell="A1">
      <selection activeCell="N17" sqref="N17:N18"/>
    </sheetView>
  </sheetViews>
  <sheetFormatPr defaultColWidth="9.00390625" defaultRowHeight="15.75"/>
  <cols>
    <col min="1" max="1" width="3.875" style="27" customWidth="1"/>
    <col min="2" max="2" width="4.50390625" style="27" bestFit="1" customWidth="1"/>
    <col min="3" max="3" width="4.25390625" style="27" bestFit="1" customWidth="1"/>
    <col min="4" max="4" width="21.75390625" style="28" bestFit="1" customWidth="1"/>
    <col min="5" max="5" width="21.625" style="28" bestFit="1" customWidth="1"/>
    <col min="6" max="6" width="4.25390625" style="28" customWidth="1"/>
    <col min="7" max="7" width="3.75390625" style="28" customWidth="1"/>
    <col min="8" max="8" width="6.125" style="28" customWidth="1"/>
    <col min="9" max="9" width="6.375" style="28" customWidth="1"/>
    <col min="10" max="10" width="9.125" style="28" customWidth="1"/>
    <col min="11" max="11" width="6.75390625" style="28" hidden="1" customWidth="1"/>
    <col min="12" max="12" width="7.875" style="28" customWidth="1"/>
    <col min="13" max="13" width="10.50390625" style="28" customWidth="1"/>
    <col min="14" max="14" width="23.875" style="27" customWidth="1"/>
    <col min="15" max="15" width="6.625" style="27" customWidth="1"/>
    <col min="16" max="16384" width="9.00390625" style="28" customWidth="1"/>
  </cols>
  <sheetData>
    <row r="1" spans="1:15" s="1" customFormat="1" ht="18.75">
      <c r="A1" s="50" t="s">
        <v>0</v>
      </c>
      <c r="B1" s="50"/>
      <c r="C1" s="50"/>
      <c r="D1" s="50"/>
      <c r="E1" s="117" t="s">
        <v>1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s="1" customFormat="1" ht="19.5">
      <c r="A2" s="50" t="s">
        <v>2</v>
      </c>
      <c r="B2" s="50"/>
      <c r="C2" s="50"/>
      <c r="D2" s="50"/>
      <c r="E2" s="118" t="s">
        <v>86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s="1" customFormat="1" ht="15.75">
      <c r="A3" s="119" t="s">
        <v>3</v>
      </c>
      <c r="B3" s="119"/>
      <c r="C3" s="119"/>
      <c r="D3" s="119"/>
      <c r="E3" s="120" t="s">
        <v>4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s="1" customFormat="1" ht="1.5" customHeight="1">
      <c r="A4" s="2"/>
      <c r="B4" s="3"/>
      <c r="C4" s="3"/>
      <c r="E4" s="4"/>
      <c r="M4" s="5"/>
      <c r="N4" s="6"/>
      <c r="O4" s="6"/>
    </row>
    <row r="5" spans="1:15" s="7" customFormat="1" ht="18.75" customHeight="1">
      <c r="A5" s="115" t="s">
        <v>5</v>
      </c>
      <c r="B5" s="122" t="s">
        <v>6</v>
      </c>
      <c r="C5" s="122"/>
      <c r="D5" s="113" t="s">
        <v>7</v>
      </c>
      <c r="E5" s="113" t="s">
        <v>8</v>
      </c>
      <c r="F5" s="115" t="s">
        <v>9</v>
      </c>
      <c r="G5" s="116"/>
      <c r="H5" s="113" t="s">
        <v>10</v>
      </c>
      <c r="I5" s="113" t="s">
        <v>11</v>
      </c>
      <c r="J5" s="113" t="s">
        <v>12</v>
      </c>
      <c r="K5" s="113" t="s">
        <v>13</v>
      </c>
      <c r="L5" s="113" t="s">
        <v>14</v>
      </c>
      <c r="M5" s="113" t="s">
        <v>15</v>
      </c>
      <c r="N5" s="113" t="s">
        <v>16</v>
      </c>
      <c r="O5" s="113" t="s">
        <v>17</v>
      </c>
    </row>
    <row r="6" spans="1:15" s="7" customFormat="1" ht="15.75" customHeight="1">
      <c r="A6" s="121"/>
      <c r="B6" s="8" t="s">
        <v>18</v>
      </c>
      <c r="C6" s="8" t="s">
        <v>19</v>
      </c>
      <c r="D6" s="114"/>
      <c r="E6" s="114"/>
      <c r="F6" s="9" t="s">
        <v>20</v>
      </c>
      <c r="G6" s="9" t="s">
        <v>21</v>
      </c>
      <c r="H6" s="114"/>
      <c r="I6" s="114"/>
      <c r="J6" s="114"/>
      <c r="K6" s="114"/>
      <c r="L6" s="114"/>
      <c r="M6" s="114"/>
      <c r="N6" s="114"/>
      <c r="O6" s="114"/>
    </row>
    <row r="7" spans="1:15" s="15" customFormat="1" ht="17.25" customHeight="1">
      <c r="A7" s="74" t="s">
        <v>22</v>
      </c>
      <c r="B7" s="75"/>
      <c r="C7" s="75"/>
      <c r="D7" s="75"/>
      <c r="E7" s="75"/>
      <c r="F7" s="75"/>
      <c r="G7" s="75"/>
      <c r="H7" s="11"/>
      <c r="I7" s="11"/>
      <c r="J7" s="12"/>
      <c r="K7" s="11"/>
      <c r="L7" s="11"/>
      <c r="M7" s="11"/>
      <c r="N7" s="13"/>
      <c r="O7" s="14"/>
    </row>
    <row r="8" spans="1:15" s="15" customFormat="1" ht="29.25" customHeight="1">
      <c r="A8" s="39">
        <v>1</v>
      </c>
      <c r="B8" s="40" t="s">
        <v>23</v>
      </c>
      <c r="C8" s="37">
        <v>201</v>
      </c>
      <c r="D8" s="37" t="s">
        <v>24</v>
      </c>
      <c r="E8" s="38" t="s">
        <v>25</v>
      </c>
      <c r="F8" s="41">
        <v>2</v>
      </c>
      <c r="G8" s="41">
        <v>1</v>
      </c>
      <c r="H8" s="42">
        <f>(F8+G8)*15</f>
        <v>45</v>
      </c>
      <c r="I8" s="42">
        <f>ROUND((H8*0.75),0)</f>
        <v>34</v>
      </c>
      <c r="J8" s="34" t="s">
        <v>26</v>
      </c>
      <c r="K8" s="43"/>
      <c r="L8" s="16" t="s">
        <v>27</v>
      </c>
      <c r="M8" s="34" t="s">
        <v>28</v>
      </c>
      <c r="N8" s="44" t="s">
        <v>29</v>
      </c>
      <c r="O8" s="36"/>
    </row>
    <row r="9" spans="1:15" s="15" customFormat="1" ht="17.25" customHeight="1">
      <c r="A9" s="47">
        <v>2</v>
      </c>
      <c r="B9" s="69" t="s">
        <v>33</v>
      </c>
      <c r="C9" s="71">
        <v>301</v>
      </c>
      <c r="D9" s="71" t="s">
        <v>34</v>
      </c>
      <c r="E9" s="51" t="s">
        <v>35</v>
      </c>
      <c r="F9" s="53">
        <v>2</v>
      </c>
      <c r="G9" s="111"/>
      <c r="H9" s="59">
        <f>(F9+G9)*15</f>
        <v>30</v>
      </c>
      <c r="I9" s="59">
        <f>ROUND((H9*0.75),0)</f>
        <v>23</v>
      </c>
      <c r="J9" s="61" t="s">
        <v>36</v>
      </c>
      <c r="K9" s="79"/>
      <c r="L9" s="63" t="s">
        <v>37</v>
      </c>
      <c r="M9" s="61" t="s">
        <v>38</v>
      </c>
      <c r="N9" s="99" t="s">
        <v>29</v>
      </c>
      <c r="O9" s="63"/>
    </row>
    <row r="10" spans="1:15" s="15" customFormat="1" ht="18.75" customHeight="1">
      <c r="A10" s="45"/>
      <c r="B10" s="70" t="s">
        <v>33</v>
      </c>
      <c r="C10" s="72">
        <v>301</v>
      </c>
      <c r="D10" s="72"/>
      <c r="E10" s="52"/>
      <c r="F10" s="54"/>
      <c r="G10" s="112"/>
      <c r="H10" s="60"/>
      <c r="I10" s="60"/>
      <c r="J10" s="62"/>
      <c r="K10" s="86"/>
      <c r="L10" s="64"/>
      <c r="M10" s="62"/>
      <c r="N10" s="100"/>
      <c r="O10" s="64"/>
    </row>
    <row r="11" spans="1:15" s="15" customFormat="1" ht="17.25" customHeight="1">
      <c r="A11" s="47">
        <v>3</v>
      </c>
      <c r="B11" s="69" t="s">
        <v>39</v>
      </c>
      <c r="C11" s="71">
        <v>304</v>
      </c>
      <c r="D11" s="71" t="s">
        <v>40</v>
      </c>
      <c r="E11" s="51" t="s">
        <v>41</v>
      </c>
      <c r="F11" s="53">
        <v>3</v>
      </c>
      <c r="G11" s="109"/>
      <c r="H11" s="59">
        <f>(F11+G11)*15</f>
        <v>45</v>
      </c>
      <c r="I11" s="59">
        <f>ROUND((H11*0.75),0)</f>
        <v>34</v>
      </c>
      <c r="J11" s="61" t="s">
        <v>42</v>
      </c>
      <c r="K11" s="79"/>
      <c r="L11" s="63" t="s">
        <v>43</v>
      </c>
      <c r="M11" s="61" t="s">
        <v>44</v>
      </c>
      <c r="N11" s="99" t="s">
        <v>29</v>
      </c>
      <c r="O11" s="95"/>
    </row>
    <row r="12" spans="1:15" s="15" customFormat="1" ht="17.25" customHeight="1">
      <c r="A12" s="45"/>
      <c r="B12" s="70" t="s">
        <v>39</v>
      </c>
      <c r="C12" s="72">
        <v>304</v>
      </c>
      <c r="D12" s="72" t="s">
        <v>40</v>
      </c>
      <c r="E12" s="52"/>
      <c r="F12" s="54"/>
      <c r="G12" s="110"/>
      <c r="H12" s="60"/>
      <c r="I12" s="60"/>
      <c r="J12" s="62"/>
      <c r="K12" s="86"/>
      <c r="L12" s="64"/>
      <c r="M12" s="62"/>
      <c r="N12" s="100"/>
      <c r="O12" s="96"/>
    </row>
    <row r="13" spans="1:15" s="15" customFormat="1" ht="24.75" customHeight="1">
      <c r="A13" s="101">
        <v>4</v>
      </c>
      <c r="B13" s="103" t="s">
        <v>45</v>
      </c>
      <c r="C13" s="105">
        <v>151</v>
      </c>
      <c r="D13" s="105" t="s">
        <v>46</v>
      </c>
      <c r="E13" s="107" t="s">
        <v>47</v>
      </c>
      <c r="F13" s="109">
        <v>2</v>
      </c>
      <c r="G13" s="109">
        <v>1</v>
      </c>
      <c r="H13" s="93">
        <f>(F13+G13)*15</f>
        <v>45</v>
      </c>
      <c r="I13" s="93">
        <f>ROUND((H13*0.75),0)</f>
        <v>34</v>
      </c>
      <c r="J13" s="95" t="s">
        <v>42</v>
      </c>
      <c r="K13" s="97"/>
      <c r="L13" s="35" t="s">
        <v>48</v>
      </c>
      <c r="M13" s="17" t="s">
        <v>44</v>
      </c>
      <c r="N13" s="91" t="s">
        <v>49</v>
      </c>
      <c r="O13" s="61"/>
    </row>
    <row r="14" spans="1:15" s="15" customFormat="1" ht="23.25" customHeight="1">
      <c r="A14" s="102"/>
      <c r="B14" s="104" t="s">
        <v>45</v>
      </c>
      <c r="C14" s="106">
        <v>151</v>
      </c>
      <c r="D14" s="106" t="s">
        <v>50</v>
      </c>
      <c r="E14" s="108"/>
      <c r="F14" s="110"/>
      <c r="G14" s="110"/>
      <c r="H14" s="94"/>
      <c r="I14" s="94"/>
      <c r="J14" s="96"/>
      <c r="K14" s="98"/>
      <c r="L14" s="49" t="s">
        <v>32</v>
      </c>
      <c r="M14" s="48" t="s">
        <v>87</v>
      </c>
      <c r="N14" s="92"/>
      <c r="O14" s="62"/>
    </row>
    <row r="15" spans="1:15" s="15" customFormat="1" ht="19.5" customHeight="1">
      <c r="A15" s="18"/>
      <c r="B15" s="67"/>
      <c r="C15" s="68"/>
      <c r="D15" s="19" t="s">
        <v>51</v>
      </c>
      <c r="E15" s="20"/>
      <c r="F15" s="18">
        <f>SUM(F8:F14)</f>
        <v>9</v>
      </c>
      <c r="G15" s="18">
        <f>SUM(G8:G14)</f>
        <v>2</v>
      </c>
      <c r="H15" s="18">
        <f>SUM(H8:H14)</f>
        <v>165</v>
      </c>
      <c r="I15" s="18">
        <f>SUM(I8:I14)</f>
        <v>125</v>
      </c>
      <c r="J15" s="21"/>
      <c r="K15" s="18">
        <f>SUM(K9:K10)</f>
        <v>0</v>
      </c>
      <c r="L15" s="22"/>
      <c r="M15" s="23"/>
      <c r="N15" s="18"/>
      <c r="O15" s="18"/>
    </row>
    <row r="16" spans="1:15" s="15" customFormat="1" ht="18.75" customHeight="1">
      <c r="A16" s="74" t="s">
        <v>52</v>
      </c>
      <c r="B16" s="75"/>
      <c r="C16" s="75"/>
      <c r="D16" s="75"/>
      <c r="E16" s="75"/>
      <c r="F16" s="13"/>
      <c r="G16" s="13"/>
      <c r="H16" s="11"/>
      <c r="I16" s="11"/>
      <c r="J16" s="12"/>
      <c r="K16" s="11"/>
      <c r="L16" s="11"/>
      <c r="M16" s="10"/>
      <c r="N16" s="13"/>
      <c r="O16" s="14"/>
    </row>
    <row r="17" spans="1:15" s="15" customFormat="1" ht="30.75" customHeight="1">
      <c r="A17" s="76">
        <v>1</v>
      </c>
      <c r="B17" s="69" t="s">
        <v>23</v>
      </c>
      <c r="C17" s="71">
        <v>201</v>
      </c>
      <c r="D17" s="71" t="s">
        <v>24</v>
      </c>
      <c r="E17" s="51" t="s">
        <v>53</v>
      </c>
      <c r="F17" s="53">
        <v>2</v>
      </c>
      <c r="G17" s="53">
        <v>1</v>
      </c>
      <c r="H17" s="59">
        <f>(F17+G17)*15</f>
        <v>45</v>
      </c>
      <c r="I17" s="59">
        <f>ROUND((H17*0.75),0)</f>
        <v>34</v>
      </c>
      <c r="J17" s="61" t="s">
        <v>26</v>
      </c>
      <c r="K17" s="79"/>
      <c r="L17" s="16" t="s">
        <v>48</v>
      </c>
      <c r="M17" s="17" t="s">
        <v>54</v>
      </c>
      <c r="N17" s="65" t="s">
        <v>29</v>
      </c>
      <c r="O17" s="89"/>
    </row>
    <row r="18" spans="1:15" s="15" customFormat="1" ht="30.75" customHeight="1">
      <c r="A18" s="77"/>
      <c r="B18" s="70" t="s">
        <v>30</v>
      </c>
      <c r="C18" s="72">
        <v>302</v>
      </c>
      <c r="D18" s="72" t="s">
        <v>31</v>
      </c>
      <c r="E18" s="52"/>
      <c r="F18" s="54"/>
      <c r="G18" s="54"/>
      <c r="H18" s="60"/>
      <c r="I18" s="60"/>
      <c r="J18" s="62"/>
      <c r="K18" s="86"/>
      <c r="L18" s="16" t="s">
        <v>55</v>
      </c>
      <c r="M18" s="17" t="s">
        <v>56</v>
      </c>
      <c r="N18" s="66"/>
      <c r="O18" s="90"/>
    </row>
    <row r="19" spans="1:15" s="15" customFormat="1" ht="15" customHeight="1">
      <c r="A19" s="76">
        <v>2</v>
      </c>
      <c r="B19" s="69" t="s">
        <v>33</v>
      </c>
      <c r="C19" s="71">
        <v>301</v>
      </c>
      <c r="D19" s="71" t="s">
        <v>34</v>
      </c>
      <c r="E19" s="51" t="s">
        <v>35</v>
      </c>
      <c r="F19" s="53">
        <v>2</v>
      </c>
      <c r="G19" s="53"/>
      <c r="H19" s="59">
        <f>(F19+G19)*15</f>
        <v>30</v>
      </c>
      <c r="I19" s="59">
        <f>ROUND((H19*0.75),0)</f>
        <v>23</v>
      </c>
      <c r="J19" s="61" t="s">
        <v>36</v>
      </c>
      <c r="K19" s="79"/>
      <c r="L19" s="63"/>
      <c r="M19" s="61"/>
      <c r="N19" s="65" t="s">
        <v>29</v>
      </c>
      <c r="O19" s="89"/>
    </row>
    <row r="20" spans="1:15" s="15" customFormat="1" ht="10.5" customHeight="1">
      <c r="A20" s="77"/>
      <c r="B20" s="70" t="s">
        <v>33</v>
      </c>
      <c r="C20" s="72">
        <v>301</v>
      </c>
      <c r="D20" s="72"/>
      <c r="E20" s="52"/>
      <c r="F20" s="54"/>
      <c r="G20" s="54"/>
      <c r="H20" s="60"/>
      <c r="I20" s="60"/>
      <c r="J20" s="62"/>
      <c r="K20" s="86"/>
      <c r="L20" s="64"/>
      <c r="M20" s="62"/>
      <c r="N20" s="66"/>
      <c r="O20" s="90"/>
    </row>
    <row r="21" spans="1:15" s="15" customFormat="1" ht="16.5" customHeight="1">
      <c r="A21" s="76">
        <v>3</v>
      </c>
      <c r="B21" s="69" t="s">
        <v>57</v>
      </c>
      <c r="C21" s="71">
        <v>301</v>
      </c>
      <c r="D21" s="51" t="s">
        <v>58</v>
      </c>
      <c r="E21" s="51" t="s">
        <v>59</v>
      </c>
      <c r="F21" s="53">
        <v>3</v>
      </c>
      <c r="G21" s="53"/>
      <c r="H21" s="59">
        <f>(F21+G21)*15</f>
        <v>45</v>
      </c>
      <c r="I21" s="59">
        <f>ROUND((H21*0.75),0)</f>
        <v>34</v>
      </c>
      <c r="J21" s="61" t="s">
        <v>42</v>
      </c>
      <c r="K21" s="79"/>
      <c r="L21" s="87" t="s">
        <v>27</v>
      </c>
      <c r="M21" s="61" t="s">
        <v>44</v>
      </c>
      <c r="N21" s="65" t="s">
        <v>29</v>
      </c>
      <c r="O21" s="61"/>
    </row>
    <row r="22" spans="1:15" s="15" customFormat="1" ht="7.5" customHeight="1">
      <c r="A22" s="77"/>
      <c r="B22" s="70" t="s">
        <v>57</v>
      </c>
      <c r="C22" s="72">
        <v>301</v>
      </c>
      <c r="D22" s="52"/>
      <c r="E22" s="52"/>
      <c r="F22" s="54"/>
      <c r="G22" s="54"/>
      <c r="H22" s="60"/>
      <c r="I22" s="60"/>
      <c r="J22" s="62"/>
      <c r="K22" s="86"/>
      <c r="L22" s="88"/>
      <c r="M22" s="62"/>
      <c r="N22" s="66"/>
      <c r="O22" s="62"/>
    </row>
    <row r="23" spans="1:17" s="15" customFormat="1" ht="27.75" customHeight="1">
      <c r="A23" s="76">
        <v>4</v>
      </c>
      <c r="B23" s="69" t="s">
        <v>60</v>
      </c>
      <c r="C23" s="71">
        <v>364</v>
      </c>
      <c r="D23" s="51" t="s">
        <v>61</v>
      </c>
      <c r="E23" s="51" t="s">
        <v>62</v>
      </c>
      <c r="F23" s="53">
        <v>3</v>
      </c>
      <c r="G23" s="53"/>
      <c r="H23" s="59">
        <f>(F23+G23)*15</f>
        <v>45</v>
      </c>
      <c r="I23" s="59">
        <f>ROUND((H23*0.75),0)</f>
        <v>34</v>
      </c>
      <c r="J23" s="61" t="s">
        <v>42</v>
      </c>
      <c r="K23" s="79"/>
      <c r="L23" s="16" t="s">
        <v>37</v>
      </c>
      <c r="M23" s="34" t="s">
        <v>44</v>
      </c>
      <c r="N23" s="65" t="s">
        <v>29</v>
      </c>
      <c r="O23" s="61"/>
      <c r="P23" s="15">
        <v>3</v>
      </c>
      <c r="Q23" s="15">
        <v>6</v>
      </c>
    </row>
    <row r="24" spans="1:15" s="15" customFormat="1" ht="27.75" customHeight="1">
      <c r="A24" s="81"/>
      <c r="B24" s="82"/>
      <c r="C24" s="83"/>
      <c r="D24" s="84"/>
      <c r="E24" s="84"/>
      <c r="F24" s="85"/>
      <c r="G24" s="85"/>
      <c r="H24" s="78"/>
      <c r="I24" s="78"/>
      <c r="J24" s="73"/>
      <c r="K24" s="80"/>
      <c r="L24" s="16" t="s">
        <v>32</v>
      </c>
      <c r="M24" s="34" t="s">
        <v>44</v>
      </c>
      <c r="N24" s="66"/>
      <c r="O24" s="73"/>
    </row>
    <row r="25" spans="1:15" s="15" customFormat="1" ht="17.25" customHeight="1">
      <c r="A25" s="18"/>
      <c r="B25" s="67"/>
      <c r="C25" s="68"/>
      <c r="D25" s="19" t="s">
        <v>51</v>
      </c>
      <c r="E25" s="19"/>
      <c r="F25" s="18">
        <f>SUM(F17:F24)</f>
        <v>10</v>
      </c>
      <c r="G25" s="18">
        <f>SUM(G17:G24)</f>
        <v>1</v>
      </c>
      <c r="H25" s="18">
        <f>SUM(H17:H24)</f>
        <v>165</v>
      </c>
      <c r="I25" s="18">
        <f>SUM(I17:I24)</f>
        <v>125</v>
      </c>
      <c r="J25" s="21"/>
      <c r="K25" s="18">
        <f>SUM(K19:K24)</f>
        <v>0</v>
      </c>
      <c r="L25" s="24"/>
      <c r="M25" s="25"/>
      <c r="N25" s="18"/>
      <c r="O25" s="18"/>
    </row>
    <row r="26" spans="1:15" s="15" customFormat="1" ht="25.5" customHeight="1">
      <c r="A26" s="74" t="s">
        <v>63</v>
      </c>
      <c r="B26" s="75"/>
      <c r="C26" s="75"/>
      <c r="D26" s="75"/>
      <c r="E26" s="75"/>
      <c r="F26" s="75"/>
      <c r="G26" s="13"/>
      <c r="H26" s="11"/>
      <c r="I26" s="11"/>
      <c r="J26" s="12"/>
      <c r="K26" s="11"/>
      <c r="L26" s="11"/>
      <c r="M26" s="10"/>
      <c r="N26" s="13"/>
      <c r="O26" s="14"/>
    </row>
    <row r="27" spans="1:15" s="15" customFormat="1" ht="21" customHeight="1">
      <c r="A27" s="76">
        <v>1</v>
      </c>
      <c r="B27" s="69" t="s">
        <v>23</v>
      </c>
      <c r="C27" s="71">
        <v>201</v>
      </c>
      <c r="D27" s="71" t="s">
        <v>24</v>
      </c>
      <c r="E27" s="51" t="s">
        <v>64</v>
      </c>
      <c r="F27" s="53">
        <v>2</v>
      </c>
      <c r="G27" s="57">
        <v>1</v>
      </c>
      <c r="H27" s="59">
        <f>(F27+G27)*15</f>
        <v>45</v>
      </c>
      <c r="I27" s="59">
        <f>ROUND((H27*0.75),0)</f>
        <v>34</v>
      </c>
      <c r="J27" s="61" t="s">
        <v>26</v>
      </c>
      <c r="K27" s="63"/>
      <c r="L27" s="16" t="s">
        <v>37</v>
      </c>
      <c r="M27" s="61" t="s">
        <v>65</v>
      </c>
      <c r="N27" s="65" t="s">
        <v>29</v>
      </c>
      <c r="O27" s="61"/>
    </row>
    <row r="28" spans="1:15" s="15" customFormat="1" ht="21" customHeight="1">
      <c r="A28" s="77"/>
      <c r="B28" s="70" t="s">
        <v>30</v>
      </c>
      <c r="C28" s="72">
        <v>302</v>
      </c>
      <c r="D28" s="72" t="s">
        <v>31</v>
      </c>
      <c r="E28" s="52"/>
      <c r="F28" s="54"/>
      <c r="G28" s="58"/>
      <c r="H28" s="60"/>
      <c r="I28" s="60"/>
      <c r="J28" s="62"/>
      <c r="K28" s="64"/>
      <c r="L28" s="16" t="s">
        <v>43</v>
      </c>
      <c r="M28" s="62"/>
      <c r="N28" s="66"/>
      <c r="O28" s="62"/>
    </row>
    <row r="29" spans="1:15" s="15" customFormat="1" ht="21" customHeight="1">
      <c r="A29" s="47">
        <v>2</v>
      </c>
      <c r="B29" s="69" t="s">
        <v>33</v>
      </c>
      <c r="C29" s="71">
        <v>301</v>
      </c>
      <c r="D29" s="71" t="s">
        <v>34</v>
      </c>
      <c r="E29" s="51" t="s">
        <v>66</v>
      </c>
      <c r="F29" s="53">
        <v>2</v>
      </c>
      <c r="G29" s="53"/>
      <c r="H29" s="59">
        <f>(F29+G29)*15</f>
        <v>30</v>
      </c>
      <c r="I29" s="59">
        <f>ROUND((H29*0.75),0)</f>
        <v>23</v>
      </c>
      <c r="J29" s="61" t="s">
        <v>42</v>
      </c>
      <c r="K29" s="63"/>
      <c r="L29" s="57" t="s">
        <v>32</v>
      </c>
      <c r="M29" s="61" t="s">
        <v>67</v>
      </c>
      <c r="N29" s="65" t="s">
        <v>29</v>
      </c>
      <c r="O29" s="61"/>
    </row>
    <row r="30" spans="1:15" s="15" customFormat="1" ht="20.25" customHeight="1">
      <c r="A30" s="45"/>
      <c r="B30" s="70" t="s">
        <v>33</v>
      </c>
      <c r="C30" s="72">
        <v>301</v>
      </c>
      <c r="D30" s="72"/>
      <c r="E30" s="52"/>
      <c r="F30" s="54"/>
      <c r="G30" s="54"/>
      <c r="H30" s="60"/>
      <c r="I30" s="60"/>
      <c r="J30" s="62"/>
      <c r="K30" s="64"/>
      <c r="L30" s="58"/>
      <c r="M30" s="62"/>
      <c r="N30" s="66"/>
      <c r="O30" s="62"/>
    </row>
    <row r="31" spans="1:15" s="15" customFormat="1" ht="20.25" customHeight="1">
      <c r="A31" s="47">
        <v>3</v>
      </c>
      <c r="B31" s="69" t="s">
        <v>60</v>
      </c>
      <c r="C31" s="71">
        <v>253</v>
      </c>
      <c r="D31" s="71" t="s">
        <v>68</v>
      </c>
      <c r="E31" s="51" t="s">
        <v>69</v>
      </c>
      <c r="F31" s="53">
        <v>3</v>
      </c>
      <c r="G31" s="57"/>
      <c r="H31" s="59">
        <f>(F31+G31)*15</f>
        <v>45</v>
      </c>
      <c r="I31" s="59">
        <f>ROUND((H31*0.75),0)</f>
        <v>34</v>
      </c>
      <c r="J31" s="61" t="s">
        <v>70</v>
      </c>
      <c r="K31" s="63"/>
      <c r="L31" s="57" t="s">
        <v>27</v>
      </c>
      <c r="M31" s="61" t="s">
        <v>67</v>
      </c>
      <c r="N31" s="65" t="s">
        <v>29</v>
      </c>
      <c r="O31" s="61"/>
    </row>
    <row r="32" spans="1:15" s="15" customFormat="1" ht="20.25" customHeight="1">
      <c r="A32" s="45"/>
      <c r="B32" s="70" t="s">
        <v>60</v>
      </c>
      <c r="C32" s="72">
        <v>253</v>
      </c>
      <c r="D32" s="72" t="s">
        <v>71</v>
      </c>
      <c r="E32" s="52"/>
      <c r="F32" s="54"/>
      <c r="G32" s="58"/>
      <c r="H32" s="60"/>
      <c r="I32" s="60"/>
      <c r="J32" s="62"/>
      <c r="K32" s="64"/>
      <c r="L32" s="58"/>
      <c r="M32" s="62"/>
      <c r="N32" s="66"/>
      <c r="O32" s="62"/>
    </row>
    <row r="33" spans="1:15" s="15" customFormat="1" ht="20.25" customHeight="1">
      <c r="A33" s="47">
        <v>4</v>
      </c>
      <c r="B33" s="69" t="s">
        <v>72</v>
      </c>
      <c r="C33" s="71">
        <v>301</v>
      </c>
      <c r="D33" s="71" t="s">
        <v>73</v>
      </c>
      <c r="E33" s="51" t="s">
        <v>74</v>
      </c>
      <c r="F33" s="53">
        <v>3</v>
      </c>
      <c r="G33" s="57"/>
      <c r="H33" s="59">
        <f>(F33+G33)*15</f>
        <v>45</v>
      </c>
      <c r="I33" s="59">
        <f>ROUND((H33*0.75),0)</f>
        <v>34</v>
      </c>
      <c r="J33" s="61" t="s">
        <v>36</v>
      </c>
      <c r="K33" s="63"/>
      <c r="L33" s="57" t="s">
        <v>48</v>
      </c>
      <c r="M33" s="61" t="s">
        <v>75</v>
      </c>
      <c r="N33" s="65" t="s">
        <v>29</v>
      </c>
      <c r="O33" s="61"/>
    </row>
    <row r="34" spans="1:15" s="15" customFormat="1" ht="18" customHeight="1">
      <c r="A34" s="45"/>
      <c r="B34" s="70" t="s">
        <v>72</v>
      </c>
      <c r="C34" s="72">
        <v>301</v>
      </c>
      <c r="D34" s="72" t="s">
        <v>73</v>
      </c>
      <c r="E34" s="52"/>
      <c r="F34" s="54"/>
      <c r="G34" s="58"/>
      <c r="H34" s="60"/>
      <c r="I34" s="60"/>
      <c r="J34" s="62"/>
      <c r="K34" s="64"/>
      <c r="L34" s="58"/>
      <c r="M34" s="62"/>
      <c r="N34" s="66"/>
      <c r="O34" s="62"/>
    </row>
    <row r="35" spans="1:15" s="15" customFormat="1" ht="21" customHeight="1">
      <c r="A35" s="18"/>
      <c r="B35" s="67"/>
      <c r="C35" s="68"/>
      <c r="D35" s="19" t="s">
        <v>51</v>
      </c>
      <c r="E35" s="19"/>
      <c r="F35" s="18">
        <f>SUM(F27:F34)</f>
        <v>10</v>
      </c>
      <c r="G35" s="18">
        <f>SUM(G27:G34)</f>
        <v>1</v>
      </c>
      <c r="H35" s="18">
        <f>SUM(H27:H34)</f>
        <v>165</v>
      </c>
      <c r="I35" s="18">
        <f>SUM(I27:I34)</f>
        <v>125</v>
      </c>
      <c r="J35" s="21"/>
      <c r="K35" s="18">
        <f>SUM(K29:K32)</f>
        <v>0</v>
      </c>
      <c r="L35" s="26"/>
      <c r="M35" s="25"/>
      <c r="N35" s="18"/>
      <c r="O35" s="18"/>
    </row>
    <row r="36" spans="5:16" ht="3" customHeight="1">
      <c r="E36" s="29"/>
      <c r="P36" s="27"/>
    </row>
    <row r="37" spans="1:16" s="30" customFormat="1" ht="17.25" customHeight="1">
      <c r="A37" s="46" t="s">
        <v>76</v>
      </c>
      <c r="B37" s="46"/>
      <c r="C37" s="46"/>
      <c r="D37" s="46"/>
      <c r="E37" s="46"/>
      <c r="I37" s="50" t="s">
        <v>77</v>
      </c>
      <c r="J37" s="50"/>
      <c r="K37" s="50"/>
      <c r="L37" s="50"/>
      <c r="N37" s="50" t="s">
        <v>78</v>
      </c>
      <c r="O37" s="50"/>
      <c r="P37" s="31"/>
    </row>
    <row r="38" spans="1:16" s="30" customFormat="1" ht="15" customHeight="1">
      <c r="A38" s="32"/>
      <c r="B38" s="55" t="s">
        <v>79</v>
      </c>
      <c r="C38" s="55"/>
      <c r="D38" s="55"/>
      <c r="E38" s="55"/>
      <c r="F38" s="55"/>
      <c r="I38" s="56" t="s">
        <v>80</v>
      </c>
      <c r="J38" s="56"/>
      <c r="K38" s="56"/>
      <c r="L38" s="56"/>
      <c r="N38" s="56" t="s">
        <v>81</v>
      </c>
      <c r="O38" s="56"/>
      <c r="P38" s="33"/>
    </row>
    <row r="39" spans="1:16" s="30" customFormat="1" ht="17.25" customHeight="1">
      <c r="A39" s="32"/>
      <c r="B39" s="55" t="s">
        <v>82</v>
      </c>
      <c r="C39" s="55"/>
      <c r="D39" s="55"/>
      <c r="E39" s="55"/>
      <c r="F39" s="55"/>
      <c r="J39" s="32"/>
      <c r="L39" s="33"/>
      <c r="N39" s="32"/>
      <c r="O39" s="33"/>
      <c r="P39" s="33"/>
    </row>
    <row r="40" spans="1:15" s="30" customFormat="1" ht="19.5" customHeight="1">
      <c r="A40" s="32"/>
      <c r="B40" s="55" t="s">
        <v>83</v>
      </c>
      <c r="C40" s="55"/>
      <c r="D40" s="55"/>
      <c r="E40" s="55"/>
      <c r="F40" s="55"/>
      <c r="I40" s="50" t="s">
        <v>84</v>
      </c>
      <c r="J40" s="50"/>
      <c r="K40" s="50"/>
      <c r="L40" s="50"/>
      <c r="N40" s="50" t="s">
        <v>85</v>
      </c>
      <c r="O40" s="50"/>
    </row>
    <row r="41" spans="1:16" ht="15.75" customHeight="1">
      <c r="A41" s="32"/>
      <c r="E41" s="29"/>
      <c r="I41" s="50"/>
      <c r="J41" s="50"/>
      <c r="K41" s="50"/>
      <c r="L41" s="50"/>
      <c r="M41" s="30"/>
      <c r="N41" s="50"/>
      <c r="O41" s="50"/>
      <c r="P41" s="31"/>
    </row>
  </sheetData>
  <sheetProtection/>
  <mergeCells count="195">
    <mergeCell ref="A3:D3"/>
    <mergeCell ref="E3:O3"/>
    <mergeCell ref="M5:M6"/>
    <mergeCell ref="N5:N6"/>
    <mergeCell ref="A5:A6"/>
    <mergeCell ref="B5:C5"/>
    <mergeCell ref="D5:D6"/>
    <mergeCell ref="E5:E6"/>
    <mergeCell ref="K5:K6"/>
    <mergeCell ref="L5:L6"/>
    <mergeCell ref="A1:D1"/>
    <mergeCell ref="E1:O1"/>
    <mergeCell ref="A2:D2"/>
    <mergeCell ref="E2:O2"/>
    <mergeCell ref="O5:O6"/>
    <mergeCell ref="A7:G7"/>
    <mergeCell ref="F5:G5"/>
    <mergeCell ref="H5:H6"/>
    <mergeCell ref="I5:I6"/>
    <mergeCell ref="J5:J6"/>
    <mergeCell ref="A9:A10"/>
    <mergeCell ref="B9:B10"/>
    <mergeCell ref="C9:C10"/>
    <mergeCell ref="D9:D10"/>
    <mergeCell ref="K11:K12"/>
    <mergeCell ref="H9:H10"/>
    <mergeCell ref="I9:I10"/>
    <mergeCell ref="J9:J10"/>
    <mergeCell ref="K9:K10"/>
    <mergeCell ref="N9:N10"/>
    <mergeCell ref="F9:F10"/>
    <mergeCell ref="G9:G10"/>
    <mergeCell ref="E9:E10"/>
    <mergeCell ref="G11:G12"/>
    <mergeCell ref="A11:A12"/>
    <mergeCell ref="B11:B12"/>
    <mergeCell ref="C11:C12"/>
    <mergeCell ref="D11:D12"/>
    <mergeCell ref="L9:L10"/>
    <mergeCell ref="M9:M10"/>
    <mergeCell ref="M11:M12"/>
    <mergeCell ref="O9:O10"/>
    <mergeCell ref="H11:H12"/>
    <mergeCell ref="I11:I12"/>
    <mergeCell ref="J11:J12"/>
    <mergeCell ref="E13:E14"/>
    <mergeCell ref="F13:F14"/>
    <mergeCell ref="G13:G14"/>
    <mergeCell ref="I13:I14"/>
    <mergeCell ref="E11:E12"/>
    <mergeCell ref="F11:F12"/>
    <mergeCell ref="A13:A14"/>
    <mergeCell ref="B13:B14"/>
    <mergeCell ref="C13:C14"/>
    <mergeCell ref="D13:D14"/>
    <mergeCell ref="O13:O14"/>
    <mergeCell ref="N11:N12"/>
    <mergeCell ref="O11:O12"/>
    <mergeCell ref="L11:L12"/>
    <mergeCell ref="B15:C15"/>
    <mergeCell ref="A16:E16"/>
    <mergeCell ref="A17:A18"/>
    <mergeCell ref="B17:B18"/>
    <mergeCell ref="C17:C18"/>
    <mergeCell ref="D17:D18"/>
    <mergeCell ref="E17:E18"/>
    <mergeCell ref="F17:F18"/>
    <mergeCell ref="H13:H14"/>
    <mergeCell ref="J17:J18"/>
    <mergeCell ref="K17:K18"/>
    <mergeCell ref="G17:G18"/>
    <mergeCell ref="J13:J14"/>
    <mergeCell ref="K13:K14"/>
    <mergeCell ref="N17:N18"/>
    <mergeCell ref="N13:N14"/>
    <mergeCell ref="H19:H20"/>
    <mergeCell ref="I19:I20"/>
    <mergeCell ref="H17:H18"/>
    <mergeCell ref="I17:I18"/>
    <mergeCell ref="N19:N20"/>
    <mergeCell ref="K19:K20"/>
    <mergeCell ref="L19:L20"/>
    <mergeCell ref="O19:O20"/>
    <mergeCell ref="O17:O18"/>
    <mergeCell ref="A19:A20"/>
    <mergeCell ref="B19:B20"/>
    <mergeCell ref="C19:C20"/>
    <mergeCell ref="D19:D20"/>
    <mergeCell ref="E19:E20"/>
    <mergeCell ref="F19:F20"/>
    <mergeCell ref="G19:G20"/>
    <mergeCell ref="J19:J20"/>
    <mergeCell ref="M19:M20"/>
    <mergeCell ref="K21:K22"/>
    <mergeCell ref="L21:L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M21:M22"/>
    <mergeCell ref="N21:N22"/>
    <mergeCell ref="O21:O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B25:C25"/>
    <mergeCell ref="A26:F26"/>
    <mergeCell ref="A27:A28"/>
    <mergeCell ref="B27:B28"/>
    <mergeCell ref="C27:C28"/>
    <mergeCell ref="D27:D28"/>
    <mergeCell ref="E27:E28"/>
    <mergeCell ref="F27:F28"/>
    <mergeCell ref="K27:K28"/>
    <mergeCell ref="M27:M28"/>
    <mergeCell ref="N23:N24"/>
    <mergeCell ref="O23:O24"/>
    <mergeCell ref="N27:N28"/>
    <mergeCell ref="O27:O28"/>
    <mergeCell ref="G27:G28"/>
    <mergeCell ref="H27:H28"/>
    <mergeCell ref="I27:I28"/>
    <mergeCell ref="J27:J28"/>
    <mergeCell ref="A29:A30"/>
    <mergeCell ref="B29:B30"/>
    <mergeCell ref="C29:C30"/>
    <mergeCell ref="D29:D30"/>
    <mergeCell ref="M29:M30"/>
    <mergeCell ref="N29:N30"/>
    <mergeCell ref="E29:E30"/>
    <mergeCell ref="F29:F30"/>
    <mergeCell ref="G29:G30"/>
    <mergeCell ref="H29:H30"/>
    <mergeCell ref="I29:I30"/>
    <mergeCell ref="J29:J30"/>
    <mergeCell ref="K29:K30"/>
    <mergeCell ref="O29:O30"/>
    <mergeCell ref="A31:A32"/>
    <mergeCell ref="B31:B32"/>
    <mergeCell ref="C31:C32"/>
    <mergeCell ref="D31:D32"/>
    <mergeCell ref="E31:E32"/>
    <mergeCell ref="F31:F32"/>
    <mergeCell ref="G31:G32"/>
    <mergeCell ref="L29:L30"/>
    <mergeCell ref="H31:H32"/>
    <mergeCell ref="I31:I32"/>
    <mergeCell ref="A37:E37"/>
    <mergeCell ref="I37:L37"/>
    <mergeCell ref="A33:A34"/>
    <mergeCell ref="B35:C35"/>
    <mergeCell ref="B33:B34"/>
    <mergeCell ref="C33:C34"/>
    <mergeCell ref="D33:D34"/>
    <mergeCell ref="J31:J32"/>
    <mergeCell ref="O33:O34"/>
    <mergeCell ref="K31:K32"/>
    <mergeCell ref="L31:L32"/>
    <mergeCell ref="M31:M32"/>
    <mergeCell ref="N31:N32"/>
    <mergeCell ref="O31:O32"/>
    <mergeCell ref="I40:L40"/>
    <mergeCell ref="N37:O37"/>
    <mergeCell ref="G33:G34"/>
    <mergeCell ref="H33:H34"/>
    <mergeCell ref="I33:I34"/>
    <mergeCell ref="J33:J34"/>
    <mergeCell ref="K33:K34"/>
    <mergeCell ref="L33:L34"/>
    <mergeCell ref="M33:M34"/>
    <mergeCell ref="N33:N34"/>
    <mergeCell ref="N40:O40"/>
    <mergeCell ref="E33:E34"/>
    <mergeCell ref="F33:F34"/>
    <mergeCell ref="I41:L41"/>
    <mergeCell ref="N41:O41"/>
    <mergeCell ref="B38:F38"/>
    <mergeCell ref="I38:L38"/>
    <mergeCell ref="N38:O38"/>
    <mergeCell ref="B39:F39"/>
    <mergeCell ref="B40:F40"/>
  </mergeCells>
  <printOptions horizontalCentered="1"/>
  <pageMargins left="0.236220472440945" right="0.15748031496063" top="0.433070866141732" bottom="0.44" header="0.196850393700787" footer="0.196850393700787"/>
  <pageSetup horizontalDpi="600" verticalDpi="600" orientation="landscape" paperSize="9" r:id="rId1"/>
  <headerFooter alignWithMargins="0">
    <oddHeader>&amp;C&amp;D&amp;R&amp;T</oddHeader>
    <oddFooter>&amp;Lhttp://bang2.duytan.edu.vn/&amp;C&amp;A&amp;R&amp;P/&amp;N</oddFooter>
  </headerFooter>
  <rowBreaks count="1" manualBreakCount="1">
    <brk id="2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Duy Lam</cp:lastModifiedBy>
  <dcterms:created xsi:type="dcterms:W3CDTF">2015-09-12T00:49:04Z</dcterms:created>
  <dcterms:modified xsi:type="dcterms:W3CDTF">2015-09-22T02:27:58Z</dcterms:modified>
  <cp:category/>
  <cp:version/>
  <cp:contentType/>
  <cp:contentStatus/>
</cp:coreProperties>
</file>