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145" activeTab="0"/>
  </bookViews>
  <sheets>
    <sheet name="Tuan 32" sheetId="1" r:id="rId1"/>
  </sheets>
  <definedNames>
    <definedName name="_xlnm.Print_Area" localSheetId="0">'Tuan 32'!$A$1:$O$91</definedName>
    <definedName name="_xlnm.Print_Titles" localSheetId="0">'Tuan 32'!$1:$6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D56" authorId="1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1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1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1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<sst xmlns="http://schemas.openxmlformats.org/spreadsheetml/2006/main" count="274" uniqueCount="92">
  <si>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</si>
  <si>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</si>
  <si>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</si>
  <si>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11/03/2013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17/03/2013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</si>
  <si>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</si>
  <si>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</si>
  <si>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</si>
  <si>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</si>
  <si>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</si>
  <si>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</si>
  <si>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</si>
  <si>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</si>
  <si>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</si>
  <si>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</si>
  <si>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</si>
  <si>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</si>
  <si>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</si>
  <si>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</si>
  <si>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</si>
  <si>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</si>
  <si>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</si>
  <si>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</si>
  <si>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</si>
  <si>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</si>
  <si>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</si>
  <si>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</si>
  <si>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</si>
  <si>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</si>
  <si>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</si>
  <si>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</si>
  <si>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</si>
  <si>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</si>
  <si>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</si>
  <si>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</si>
  <si>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</si>
  <si>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</si>
  <si>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</si>
  <si>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</si>
  <si>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</si>
  <si>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</si>
  <si>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</si>
  <si>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</si>
  <si>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</si>
  <si>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</si>
  <si>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</si>
  <si>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Thứ 6</t>
  </si>
  <si>
    <t>ACC</t>
  </si>
  <si>
    <t>Nguyên lý kế toán 2</t>
  </si>
  <si>
    <t>ThS. Nguyễn Thị Kim Hương</t>
  </si>
  <si>
    <t>Thứ 4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</si>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</sst>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21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63" fillId="35" borderId="15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52">
      <selection activeCell="L66" sqref="L66:M67"/>
    </sheetView>
  </sheetViews>
  <sheetFormatPr defaultColWidth="9.00390625" defaultRowHeight="15.75"/>
  <cols>
    <col min="1" max="1" width="3.875" style="34" customWidth="1"/>
    <col min="2" max="2" width="7.50390625" style="34" bestFit="1" customWidth="1"/>
    <col min="3" max="3" width="4.25390625" style="34" bestFit="1" customWidth="1"/>
    <col min="4" max="4" width="20.125" style="35" customWidth="1"/>
    <col min="5" max="5" width="21.50390625" style="35" bestFit="1" customWidth="1"/>
    <col min="6" max="6" width="4.25390625" style="35" customWidth="1"/>
    <col min="7" max="7" width="3.75390625" style="35" customWidth="1"/>
    <col min="8" max="8" width="6.125" style="35" customWidth="1"/>
    <col min="9" max="9" width="6.375" style="35" customWidth="1"/>
    <col min="10" max="10" width="10.375" style="35" customWidth="1"/>
    <col min="11" max="11" width="6.75390625" style="35" hidden="1" customWidth="1"/>
    <col min="12" max="12" width="7.00390625" style="35" customWidth="1"/>
    <col min="13" max="13" width="12.625" style="35" bestFit="1" customWidth="1"/>
    <col min="14" max="14" width="10.125" style="34" customWidth="1"/>
    <col min="15" max="15" width="14.125" style="34" customWidth="1"/>
    <col min="16" max="16384" width="9.00390625" style="35" customWidth="1"/>
  </cols>
  <sheetData>
    <row r="1" spans="1:15" s="1" customFormat="1" ht="20.25" customHeight="1">
      <c r="A1" s="43" t="s">
        <v>0</v>
      </c>
      <c r="B1" s="43"/>
      <c r="C1" s="43"/>
      <c r="D1" s="43"/>
      <c r="E1" s="120" t="s">
        <v>1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1" customFormat="1" ht="23.25" customHeight="1">
      <c r="A2" s="43" t="s">
        <v>2</v>
      </c>
      <c r="B2" s="43"/>
      <c r="C2" s="43"/>
      <c r="D2" s="43"/>
      <c r="E2" s="121" t="s">
        <v>3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23.25" customHeight="1">
      <c r="A3" s="122" t="s">
        <v>4</v>
      </c>
      <c r="B3" s="122"/>
      <c r="C3" s="122"/>
      <c r="D3" s="122"/>
      <c r="E3" s="123" t="s">
        <v>5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16" t="s">
        <v>6</v>
      </c>
      <c r="B5" s="118" t="s">
        <v>7</v>
      </c>
      <c r="C5" s="118"/>
      <c r="D5" s="114" t="s">
        <v>8</v>
      </c>
      <c r="E5" s="114" t="s">
        <v>9</v>
      </c>
      <c r="F5" s="116" t="s">
        <v>10</v>
      </c>
      <c r="G5" s="119"/>
      <c r="H5" s="114" t="s">
        <v>11</v>
      </c>
      <c r="I5" s="114" t="s">
        <v>12</v>
      </c>
      <c r="J5" s="114" t="s">
        <v>13</v>
      </c>
      <c r="K5" s="114" t="s">
        <v>14</v>
      </c>
      <c r="L5" s="114" t="s">
        <v>15</v>
      </c>
      <c r="M5" s="114" t="s">
        <v>16</v>
      </c>
      <c r="N5" s="114" t="s">
        <v>17</v>
      </c>
      <c r="O5" s="114" t="s">
        <v>18</v>
      </c>
    </row>
    <row r="6" spans="1:15" s="7" customFormat="1" ht="23.25" customHeight="1">
      <c r="A6" s="117"/>
      <c r="B6" s="8" t="s">
        <v>19</v>
      </c>
      <c r="C6" s="8" t="s">
        <v>20</v>
      </c>
      <c r="D6" s="115"/>
      <c r="E6" s="115"/>
      <c r="F6" s="9" t="s">
        <v>21</v>
      </c>
      <c r="G6" s="9" t="s">
        <v>22</v>
      </c>
      <c r="H6" s="115"/>
      <c r="I6" s="115"/>
      <c r="J6" s="115"/>
      <c r="K6" s="115"/>
      <c r="L6" s="115"/>
      <c r="M6" s="115"/>
      <c r="N6" s="115"/>
      <c r="O6" s="115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63">
        <v>1</v>
      </c>
      <c r="B8" s="64" t="s">
        <v>24</v>
      </c>
      <c r="C8" s="66">
        <v>100</v>
      </c>
      <c r="D8" s="68" t="s">
        <v>25</v>
      </c>
      <c r="E8" s="70" t="s">
        <v>26</v>
      </c>
      <c r="F8" s="72">
        <v>2</v>
      </c>
      <c r="G8" s="72">
        <v>1</v>
      </c>
      <c r="H8" s="51">
        <f>(F8+G8)*16</f>
        <v>48</v>
      </c>
      <c r="I8" s="51">
        <f>ROUND((H8*0.75),0)</f>
        <v>36</v>
      </c>
      <c r="J8" s="44" t="s">
        <v>27</v>
      </c>
      <c r="K8" s="53"/>
      <c r="L8" s="55" t="s">
        <v>28</v>
      </c>
      <c r="M8" s="44" t="s">
        <v>29</v>
      </c>
      <c r="N8" s="53"/>
      <c r="O8" s="44" t="s">
        <v>30</v>
      </c>
    </row>
    <row r="9" spans="1:15" s="16" customFormat="1" ht="17.25" customHeight="1">
      <c r="A9" s="57"/>
      <c r="B9" s="65"/>
      <c r="C9" s="67"/>
      <c r="D9" s="69"/>
      <c r="E9" s="71"/>
      <c r="F9" s="73"/>
      <c r="G9" s="73"/>
      <c r="H9" s="52"/>
      <c r="I9" s="52"/>
      <c r="J9" s="45"/>
      <c r="K9" s="54"/>
      <c r="L9" s="56"/>
      <c r="M9" s="57"/>
      <c r="N9" s="58"/>
      <c r="O9" s="45"/>
    </row>
    <row r="10" spans="1:15" s="16" customFormat="1" ht="17.25" customHeight="1">
      <c r="A10" s="89">
        <v>2</v>
      </c>
      <c r="B10" s="90" t="s">
        <v>31</v>
      </c>
      <c r="C10" s="92">
        <v>101</v>
      </c>
      <c r="D10" s="94" t="s">
        <v>32</v>
      </c>
      <c r="E10" s="96" t="s">
        <v>33</v>
      </c>
      <c r="F10" s="98">
        <v>2</v>
      </c>
      <c r="G10" s="98"/>
      <c r="H10" s="81">
        <f>(F10+G10)*16</f>
        <v>32</v>
      </c>
      <c r="I10" s="81">
        <f>ROUND((H10*0.75),0)</f>
        <v>24</v>
      </c>
      <c r="J10" s="79" t="s">
        <v>27</v>
      </c>
      <c r="K10" s="83"/>
      <c r="L10" s="83" t="s">
        <v>34</v>
      </c>
      <c r="M10" s="106" t="s">
        <v>35</v>
      </c>
      <c r="N10" s="83"/>
      <c r="O10" s="83" t="s">
        <v>36</v>
      </c>
    </row>
    <row r="11" spans="1:15" s="16" customFormat="1" ht="17.25" customHeight="1">
      <c r="A11" s="87"/>
      <c r="B11" s="91"/>
      <c r="C11" s="93"/>
      <c r="D11" s="95"/>
      <c r="E11" s="97"/>
      <c r="F11" s="99"/>
      <c r="G11" s="99"/>
      <c r="H11" s="82"/>
      <c r="I11" s="82"/>
      <c r="J11" s="80"/>
      <c r="K11" s="84"/>
      <c r="L11" s="99"/>
      <c r="M11" s="113"/>
      <c r="N11" s="88"/>
      <c r="O11" s="84"/>
    </row>
    <row r="12" spans="1:15" s="16" customFormat="1" ht="17.25" customHeight="1">
      <c r="A12" s="63">
        <v>3</v>
      </c>
      <c r="B12" s="64" t="s">
        <v>37</v>
      </c>
      <c r="C12" s="66">
        <v>302</v>
      </c>
      <c r="D12" s="68" t="s">
        <v>38</v>
      </c>
      <c r="E12" s="70" t="s">
        <v>39</v>
      </c>
      <c r="F12" s="72">
        <v>2</v>
      </c>
      <c r="G12" s="72"/>
      <c r="H12" s="51">
        <f>(F12+G12)*16</f>
        <v>32</v>
      </c>
      <c r="I12" s="51">
        <f>ROUND((H12*0.75),0)</f>
        <v>24</v>
      </c>
      <c r="J12" s="44" t="s">
        <v>40</v>
      </c>
      <c r="K12" s="53"/>
      <c r="L12" s="53" t="s">
        <v>41</v>
      </c>
      <c r="M12" s="44" t="s">
        <v>29</v>
      </c>
      <c r="N12" s="53"/>
      <c r="O12" s="44" t="s">
        <v>30</v>
      </c>
    </row>
    <row r="13" spans="1:15" s="16" customFormat="1" ht="17.25" customHeight="1">
      <c r="A13" s="57"/>
      <c r="B13" s="65"/>
      <c r="C13" s="67"/>
      <c r="D13" s="69"/>
      <c r="E13" s="71"/>
      <c r="F13" s="73"/>
      <c r="G13" s="73"/>
      <c r="H13" s="52"/>
      <c r="I13" s="52"/>
      <c r="J13" s="45"/>
      <c r="K13" s="54"/>
      <c r="L13" s="73"/>
      <c r="M13" s="57"/>
      <c r="N13" s="58"/>
      <c r="O13" s="45"/>
    </row>
    <row r="14" spans="1:15" s="16" customFormat="1" ht="17.25" customHeight="1">
      <c r="A14" s="63">
        <v>4</v>
      </c>
      <c r="B14" s="64" t="s">
        <v>42</v>
      </c>
      <c r="C14" s="66">
        <v>152</v>
      </c>
      <c r="D14" s="68" t="s">
        <v>43</v>
      </c>
      <c r="E14" s="68" t="s">
        <v>44</v>
      </c>
      <c r="F14" s="72">
        <v>3</v>
      </c>
      <c r="G14" s="72"/>
      <c r="H14" s="51">
        <f>(F14+G14)*16</f>
        <v>48</v>
      </c>
      <c r="I14" s="51">
        <f>ROUND((H14*0.75),0)</f>
        <v>36</v>
      </c>
      <c r="J14" s="44" t="s">
        <v>27</v>
      </c>
      <c r="K14" s="53"/>
      <c r="L14" s="53" t="s">
        <v>45</v>
      </c>
      <c r="M14" s="44" t="s">
        <v>29</v>
      </c>
      <c r="N14" s="53"/>
      <c r="O14" s="44" t="s">
        <v>30</v>
      </c>
    </row>
    <row r="15" spans="1:15" s="16" customFormat="1" ht="17.25" customHeight="1">
      <c r="A15" s="57"/>
      <c r="B15" s="65"/>
      <c r="C15" s="67"/>
      <c r="D15" s="69"/>
      <c r="E15" s="69"/>
      <c r="F15" s="73"/>
      <c r="G15" s="73"/>
      <c r="H15" s="52"/>
      <c r="I15" s="52"/>
      <c r="J15" s="45"/>
      <c r="K15" s="54"/>
      <c r="L15" s="54"/>
      <c r="M15" s="57"/>
      <c r="N15" s="58"/>
      <c r="O15" s="45"/>
    </row>
    <row r="16" spans="1:15" s="16" customFormat="1" ht="17.25" customHeight="1">
      <c r="A16" s="63">
        <v>5</v>
      </c>
      <c r="B16" s="64" t="s">
        <v>46</v>
      </c>
      <c r="C16" s="66">
        <v>202</v>
      </c>
      <c r="D16" s="68" t="s">
        <v>47</v>
      </c>
      <c r="E16" s="70" t="s">
        <v>48</v>
      </c>
      <c r="F16" s="72">
        <v>3</v>
      </c>
      <c r="G16" s="72"/>
      <c r="H16" s="51">
        <f>(F16+G16)*16</f>
        <v>48</v>
      </c>
      <c r="I16" s="51">
        <f>ROUND((H16*0.75),0)</f>
        <v>36</v>
      </c>
      <c r="J16" s="44" t="s">
        <v>27</v>
      </c>
      <c r="K16" s="53"/>
      <c r="L16" s="53" t="s">
        <v>49</v>
      </c>
      <c r="M16" s="44" t="s">
        <v>29</v>
      </c>
      <c r="N16" s="53"/>
      <c r="O16" s="44" t="s">
        <v>30</v>
      </c>
    </row>
    <row r="17" spans="1:15" s="16" customFormat="1" ht="17.25" customHeight="1">
      <c r="A17" s="57"/>
      <c r="B17" s="65"/>
      <c r="C17" s="67"/>
      <c r="D17" s="69"/>
      <c r="E17" s="71"/>
      <c r="F17" s="73"/>
      <c r="G17" s="73"/>
      <c r="H17" s="52"/>
      <c r="I17" s="52"/>
      <c r="J17" s="45"/>
      <c r="K17" s="54"/>
      <c r="L17" s="54"/>
      <c r="M17" s="57"/>
      <c r="N17" s="58"/>
      <c r="O17" s="45"/>
    </row>
    <row r="18" spans="1:15" s="16" customFormat="1" ht="18.75" customHeight="1">
      <c r="A18" s="17"/>
      <c r="B18" s="46"/>
      <c r="C18" s="47"/>
      <c r="D18" s="18" t="s">
        <v>50</v>
      </c>
      <c r="E18" s="19"/>
      <c r="F18" s="17">
        <f>SUM(F8:F17)</f>
        <v>12</v>
      </c>
      <c r="G18" s="17">
        <f>SUM(G8:G17)</f>
        <v>1</v>
      </c>
      <c r="H18" s="17">
        <f>SUM(H8:H17)</f>
        <v>208</v>
      </c>
      <c r="I18" s="17">
        <f>SUM(I8:I17)</f>
        <v>156</v>
      </c>
      <c r="J18" s="20"/>
      <c r="K18" s="21">
        <f>SUM(K10:K17)</f>
        <v>0</v>
      </c>
      <c r="L18" s="22"/>
      <c r="M18" s="23"/>
      <c r="N18" s="17"/>
      <c r="O18" s="17"/>
    </row>
    <row r="19" spans="1:15" s="16" customFormat="1" ht="18.75" customHeight="1">
      <c r="A19" s="10" t="s">
        <v>51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4"/>
      <c r="M19" s="24"/>
      <c r="N19" s="14"/>
      <c r="O19" s="15"/>
    </row>
    <row r="20" spans="1:15" s="16" customFormat="1" ht="16.5" customHeight="1">
      <c r="A20" s="63">
        <v>1</v>
      </c>
      <c r="B20" s="64" t="s">
        <v>24</v>
      </c>
      <c r="C20" s="66">
        <v>100</v>
      </c>
      <c r="D20" s="68" t="s">
        <v>25</v>
      </c>
      <c r="E20" s="70" t="s">
        <v>26</v>
      </c>
      <c r="F20" s="72">
        <v>2</v>
      </c>
      <c r="G20" s="72">
        <v>1</v>
      </c>
      <c r="H20" s="51">
        <f>(F20+G20)*16</f>
        <v>48</v>
      </c>
      <c r="I20" s="51">
        <f>ROUND((H20*0.75),0)</f>
        <v>36</v>
      </c>
      <c r="J20" s="44" t="s">
        <v>27</v>
      </c>
      <c r="K20" s="53"/>
      <c r="L20" s="55" t="s">
        <v>28</v>
      </c>
      <c r="M20" s="44" t="s">
        <v>29</v>
      </c>
      <c r="N20" s="53"/>
      <c r="O20" s="44" t="s">
        <v>30</v>
      </c>
    </row>
    <row r="21" spans="1:15" s="16" customFormat="1" ht="16.5" customHeight="1">
      <c r="A21" s="57"/>
      <c r="B21" s="65"/>
      <c r="C21" s="67"/>
      <c r="D21" s="69"/>
      <c r="E21" s="71"/>
      <c r="F21" s="73"/>
      <c r="G21" s="73"/>
      <c r="H21" s="52"/>
      <c r="I21" s="52"/>
      <c r="J21" s="45"/>
      <c r="K21" s="54"/>
      <c r="L21" s="56"/>
      <c r="M21" s="57"/>
      <c r="N21" s="58"/>
      <c r="O21" s="45"/>
    </row>
    <row r="22" spans="1:15" s="16" customFormat="1" ht="16.5" customHeight="1">
      <c r="A22" s="89">
        <v>2</v>
      </c>
      <c r="B22" s="90" t="s">
        <v>31</v>
      </c>
      <c r="C22" s="92">
        <v>101</v>
      </c>
      <c r="D22" s="94" t="s">
        <v>32</v>
      </c>
      <c r="E22" s="96" t="s">
        <v>33</v>
      </c>
      <c r="F22" s="98">
        <v>2</v>
      </c>
      <c r="G22" s="98"/>
      <c r="H22" s="81">
        <f>(F22+G22)*16</f>
        <v>32</v>
      </c>
      <c r="I22" s="81">
        <f>ROUND((H22*0.75),0)</f>
        <v>24</v>
      </c>
      <c r="J22" s="79" t="s">
        <v>27</v>
      </c>
      <c r="K22" s="25"/>
      <c r="L22" s="83" t="s">
        <v>52</v>
      </c>
      <c r="M22" s="106" t="s">
        <v>35</v>
      </c>
      <c r="N22" s="83"/>
      <c r="O22" s="83" t="s">
        <v>53</v>
      </c>
    </row>
    <row r="23" spans="1:15" s="16" customFormat="1" ht="16.5" customHeight="1">
      <c r="A23" s="87"/>
      <c r="B23" s="91"/>
      <c r="C23" s="93"/>
      <c r="D23" s="95"/>
      <c r="E23" s="97"/>
      <c r="F23" s="99"/>
      <c r="G23" s="99"/>
      <c r="H23" s="82"/>
      <c r="I23" s="82"/>
      <c r="J23" s="80"/>
      <c r="K23" s="25"/>
      <c r="L23" s="99"/>
      <c r="M23" s="113"/>
      <c r="N23" s="88"/>
      <c r="O23" s="84"/>
    </row>
    <row r="24" spans="1:15" s="16" customFormat="1" ht="16.5" customHeight="1">
      <c r="A24" s="63">
        <v>3</v>
      </c>
      <c r="B24" s="64" t="s">
        <v>37</v>
      </c>
      <c r="C24" s="66">
        <v>302</v>
      </c>
      <c r="D24" s="68" t="s">
        <v>38</v>
      </c>
      <c r="E24" s="70" t="s">
        <v>39</v>
      </c>
      <c r="F24" s="72">
        <v>2</v>
      </c>
      <c r="G24" s="72"/>
      <c r="H24" s="51">
        <f>(F24+G24)*16</f>
        <v>32</v>
      </c>
      <c r="I24" s="51">
        <f>ROUND((H24*0.75),0)</f>
        <v>24</v>
      </c>
      <c r="J24" s="44" t="s">
        <v>40</v>
      </c>
      <c r="K24" s="26"/>
      <c r="L24" s="53" t="s">
        <v>41</v>
      </c>
      <c r="M24" s="44" t="s">
        <v>29</v>
      </c>
      <c r="N24" s="53"/>
      <c r="O24" s="44" t="s">
        <v>30</v>
      </c>
    </row>
    <row r="25" spans="1:15" s="16" customFormat="1" ht="16.5" customHeight="1">
      <c r="A25" s="57"/>
      <c r="B25" s="65"/>
      <c r="C25" s="67"/>
      <c r="D25" s="69"/>
      <c r="E25" s="71"/>
      <c r="F25" s="73"/>
      <c r="G25" s="73"/>
      <c r="H25" s="52"/>
      <c r="I25" s="52"/>
      <c r="J25" s="45"/>
      <c r="K25" s="26"/>
      <c r="L25" s="73"/>
      <c r="M25" s="57"/>
      <c r="N25" s="58"/>
      <c r="O25" s="45"/>
    </row>
    <row r="26" spans="1:15" s="16" customFormat="1" ht="16.5" customHeight="1">
      <c r="A26" s="63">
        <v>4</v>
      </c>
      <c r="B26" s="64" t="s">
        <v>42</v>
      </c>
      <c r="C26" s="66">
        <v>152</v>
      </c>
      <c r="D26" s="68" t="s">
        <v>43</v>
      </c>
      <c r="E26" s="68" t="s">
        <v>44</v>
      </c>
      <c r="F26" s="72">
        <v>3</v>
      </c>
      <c r="G26" s="72"/>
      <c r="H26" s="51">
        <f>(F26+G26)*16</f>
        <v>48</v>
      </c>
      <c r="I26" s="51">
        <f>ROUND((H26*0.75),0)</f>
        <v>36</v>
      </c>
      <c r="J26" s="44" t="s">
        <v>27</v>
      </c>
      <c r="K26" s="26"/>
      <c r="L26" s="53" t="s">
        <v>45</v>
      </c>
      <c r="M26" s="44" t="s">
        <v>29</v>
      </c>
      <c r="N26" s="53"/>
      <c r="O26" s="44" t="s">
        <v>30</v>
      </c>
    </row>
    <row r="27" spans="1:15" s="16" customFormat="1" ht="16.5" customHeight="1">
      <c r="A27" s="57"/>
      <c r="B27" s="65"/>
      <c r="C27" s="67"/>
      <c r="D27" s="69"/>
      <c r="E27" s="69"/>
      <c r="F27" s="73"/>
      <c r="G27" s="73"/>
      <c r="H27" s="52"/>
      <c r="I27" s="52"/>
      <c r="J27" s="45"/>
      <c r="K27" s="26"/>
      <c r="L27" s="54"/>
      <c r="M27" s="57"/>
      <c r="N27" s="58"/>
      <c r="O27" s="45"/>
    </row>
    <row r="28" spans="1:15" s="16" customFormat="1" ht="20.25" customHeight="1">
      <c r="A28" s="63">
        <v>5</v>
      </c>
      <c r="B28" s="64" t="s">
        <v>46</v>
      </c>
      <c r="C28" s="66">
        <v>202</v>
      </c>
      <c r="D28" s="68" t="s">
        <v>47</v>
      </c>
      <c r="E28" s="70" t="s">
        <v>48</v>
      </c>
      <c r="F28" s="72">
        <v>3</v>
      </c>
      <c r="G28" s="72"/>
      <c r="H28" s="51">
        <f>(F28+G28)*16</f>
        <v>48</v>
      </c>
      <c r="I28" s="51">
        <f>ROUND((H28*0.75),0)</f>
        <v>36</v>
      </c>
      <c r="J28" s="44" t="s">
        <v>27</v>
      </c>
      <c r="K28" s="53"/>
      <c r="L28" s="53" t="s">
        <v>49</v>
      </c>
      <c r="M28" s="44" t="s">
        <v>29</v>
      </c>
      <c r="N28" s="53"/>
      <c r="O28" s="44" t="s">
        <v>30</v>
      </c>
    </row>
    <row r="29" spans="1:15" s="16" customFormat="1" ht="16.5" customHeight="1">
      <c r="A29" s="57"/>
      <c r="B29" s="65"/>
      <c r="C29" s="67"/>
      <c r="D29" s="69"/>
      <c r="E29" s="71"/>
      <c r="F29" s="73"/>
      <c r="G29" s="73"/>
      <c r="H29" s="52"/>
      <c r="I29" s="52"/>
      <c r="J29" s="45"/>
      <c r="K29" s="54"/>
      <c r="L29" s="54"/>
      <c r="M29" s="57"/>
      <c r="N29" s="58"/>
      <c r="O29" s="45"/>
    </row>
    <row r="30" spans="1:15" s="16" customFormat="1" ht="21" customHeight="1">
      <c r="A30" s="17"/>
      <c r="B30" s="46"/>
      <c r="C30" s="47"/>
      <c r="D30" s="18" t="s">
        <v>50</v>
      </c>
      <c r="E30" s="19"/>
      <c r="F30" s="17">
        <f>SUM(F20:F29)</f>
        <v>12</v>
      </c>
      <c r="G30" s="17">
        <f>SUM(G20:G29)</f>
        <v>1</v>
      </c>
      <c r="H30" s="17">
        <f>SUM(H20:H29)</f>
        <v>208</v>
      </c>
      <c r="I30" s="17">
        <f>SUM(I20:I29)</f>
        <v>156</v>
      </c>
      <c r="J30" s="20"/>
      <c r="K30" s="21">
        <f>SUM(K22:K29)</f>
        <v>0</v>
      </c>
      <c r="L30" s="27"/>
      <c r="M30" s="28"/>
      <c r="N30" s="17"/>
      <c r="O30" s="17"/>
    </row>
    <row r="31" spans="1:15" s="16" customFormat="1" ht="18.75" customHeight="1">
      <c r="A31" s="10" t="s">
        <v>54</v>
      </c>
      <c r="B31" s="11"/>
      <c r="C31" s="11"/>
      <c r="D31" s="12"/>
      <c r="E31" s="24"/>
      <c r="F31" s="14"/>
      <c r="G31" s="14"/>
      <c r="H31" s="13"/>
      <c r="I31" s="13"/>
      <c r="J31" s="12"/>
      <c r="K31" s="13"/>
      <c r="L31" s="13"/>
      <c r="M31" s="13"/>
      <c r="N31" s="14"/>
      <c r="O31" s="15"/>
    </row>
    <row r="32" spans="1:15" s="16" customFormat="1" ht="18" customHeight="1">
      <c r="A32" s="63">
        <v>1</v>
      </c>
      <c r="B32" s="64" t="s">
        <v>24</v>
      </c>
      <c r="C32" s="66">
        <v>100</v>
      </c>
      <c r="D32" s="68" t="s">
        <v>25</v>
      </c>
      <c r="E32" s="68" t="s">
        <v>55</v>
      </c>
      <c r="F32" s="72">
        <v>2</v>
      </c>
      <c r="G32" s="72">
        <v>1</v>
      </c>
      <c r="H32" s="51">
        <f>(F32+G32)*16</f>
        <v>48</v>
      </c>
      <c r="I32" s="51">
        <f>ROUND((H32*0.75),0)</f>
        <v>36</v>
      </c>
      <c r="J32" s="44" t="s">
        <v>27</v>
      </c>
      <c r="K32" s="53"/>
      <c r="L32" s="55" t="s">
        <v>34</v>
      </c>
      <c r="M32" s="44" t="s">
        <v>56</v>
      </c>
      <c r="N32" s="53"/>
      <c r="O32" s="44" t="s">
        <v>57</v>
      </c>
    </row>
    <row r="33" spans="1:15" s="16" customFormat="1" ht="18" customHeight="1">
      <c r="A33" s="57"/>
      <c r="B33" s="65"/>
      <c r="C33" s="67"/>
      <c r="D33" s="69"/>
      <c r="E33" s="69"/>
      <c r="F33" s="73"/>
      <c r="G33" s="73"/>
      <c r="H33" s="52"/>
      <c r="I33" s="52"/>
      <c r="J33" s="45"/>
      <c r="K33" s="54"/>
      <c r="L33" s="56"/>
      <c r="M33" s="45"/>
      <c r="N33" s="58"/>
      <c r="O33" s="45"/>
    </row>
    <row r="34" spans="1:15" s="16" customFormat="1" ht="18" customHeight="1">
      <c r="A34" s="89">
        <v>2</v>
      </c>
      <c r="B34" s="90" t="s">
        <v>31</v>
      </c>
      <c r="C34" s="92">
        <v>101</v>
      </c>
      <c r="D34" s="94" t="s">
        <v>32</v>
      </c>
      <c r="E34" s="94" t="s">
        <v>58</v>
      </c>
      <c r="F34" s="98">
        <v>2</v>
      </c>
      <c r="G34" s="98"/>
      <c r="H34" s="81">
        <f>(F34+G34)*16</f>
        <v>32</v>
      </c>
      <c r="I34" s="81">
        <f>ROUND((H34*0.75),0)</f>
        <v>24</v>
      </c>
      <c r="J34" s="79" t="s">
        <v>27</v>
      </c>
      <c r="K34" s="26"/>
      <c r="L34" s="85" t="s">
        <v>28</v>
      </c>
      <c r="M34" s="79" t="s">
        <v>56</v>
      </c>
      <c r="N34" s="53"/>
      <c r="O34" s="83" t="s">
        <v>59</v>
      </c>
    </row>
    <row r="35" spans="1:15" s="16" customFormat="1" ht="18" customHeight="1">
      <c r="A35" s="87"/>
      <c r="B35" s="91" t="s">
        <v>31</v>
      </c>
      <c r="C35" s="93">
        <v>101</v>
      </c>
      <c r="D35" s="95" t="s">
        <v>32</v>
      </c>
      <c r="E35" s="95"/>
      <c r="F35" s="99"/>
      <c r="G35" s="99"/>
      <c r="H35" s="82"/>
      <c r="I35" s="82"/>
      <c r="J35" s="80"/>
      <c r="K35" s="26"/>
      <c r="L35" s="86"/>
      <c r="M35" s="87"/>
      <c r="N35" s="58"/>
      <c r="O35" s="84"/>
    </row>
    <row r="36" spans="1:15" s="16" customFormat="1" ht="18" customHeight="1">
      <c r="A36" s="63">
        <v>3</v>
      </c>
      <c r="B36" s="64" t="s">
        <v>37</v>
      </c>
      <c r="C36" s="66">
        <v>302</v>
      </c>
      <c r="D36" s="68" t="s">
        <v>38</v>
      </c>
      <c r="E36" s="68" t="s">
        <v>39</v>
      </c>
      <c r="F36" s="72">
        <v>2</v>
      </c>
      <c r="G36" s="72"/>
      <c r="H36" s="51">
        <f>(F36+G36)*16</f>
        <v>32</v>
      </c>
      <c r="I36" s="51">
        <f>ROUND((H36*0.75),0)</f>
        <v>24</v>
      </c>
      <c r="J36" s="44" t="s">
        <v>27</v>
      </c>
      <c r="K36" s="26"/>
      <c r="L36" s="59" t="s">
        <v>45</v>
      </c>
      <c r="M36" s="61" t="s">
        <v>56</v>
      </c>
      <c r="N36" s="53"/>
      <c r="O36" s="44" t="s">
        <v>57</v>
      </c>
    </row>
    <row r="37" spans="1:15" s="16" customFormat="1" ht="18" customHeight="1">
      <c r="A37" s="57"/>
      <c r="B37" s="65"/>
      <c r="C37" s="67"/>
      <c r="D37" s="69"/>
      <c r="E37" s="69"/>
      <c r="F37" s="73"/>
      <c r="G37" s="73"/>
      <c r="H37" s="52"/>
      <c r="I37" s="52"/>
      <c r="J37" s="45"/>
      <c r="K37" s="26"/>
      <c r="L37" s="76"/>
      <c r="M37" s="77"/>
      <c r="N37" s="58"/>
      <c r="O37" s="45"/>
    </row>
    <row r="38" spans="1:15" s="16" customFormat="1" ht="18" customHeight="1">
      <c r="A38" s="63">
        <v>4</v>
      </c>
      <c r="B38" s="64" t="s">
        <v>42</v>
      </c>
      <c r="C38" s="66">
        <v>152</v>
      </c>
      <c r="D38" s="68" t="s">
        <v>43</v>
      </c>
      <c r="E38" s="68" t="s">
        <v>44</v>
      </c>
      <c r="F38" s="72">
        <v>3</v>
      </c>
      <c r="G38" s="72"/>
      <c r="H38" s="51">
        <f>(F38+G38)*16</f>
        <v>48</v>
      </c>
      <c r="I38" s="51">
        <f>ROUND((H38*0.75),0)</f>
        <v>36</v>
      </c>
      <c r="J38" s="44" t="s">
        <v>27</v>
      </c>
      <c r="K38" s="26"/>
      <c r="L38" s="59" t="s">
        <v>49</v>
      </c>
      <c r="M38" s="61" t="s">
        <v>56</v>
      </c>
      <c r="N38" s="53"/>
      <c r="O38" s="44" t="s">
        <v>57</v>
      </c>
    </row>
    <row r="39" spans="1:15" s="16" customFormat="1" ht="18" customHeight="1">
      <c r="A39" s="57"/>
      <c r="B39" s="65"/>
      <c r="C39" s="67"/>
      <c r="D39" s="69"/>
      <c r="E39" s="69"/>
      <c r="F39" s="73"/>
      <c r="G39" s="73"/>
      <c r="H39" s="52"/>
      <c r="I39" s="52"/>
      <c r="J39" s="45"/>
      <c r="K39" s="26"/>
      <c r="L39" s="76"/>
      <c r="M39" s="77"/>
      <c r="N39" s="58"/>
      <c r="O39" s="45"/>
    </row>
    <row r="40" spans="1:15" s="16" customFormat="1" ht="18" customHeight="1">
      <c r="A40" s="78">
        <v>5</v>
      </c>
      <c r="B40" s="64" t="s">
        <v>46</v>
      </c>
      <c r="C40" s="66">
        <v>202</v>
      </c>
      <c r="D40" s="68" t="s">
        <v>47</v>
      </c>
      <c r="E40" s="68" t="s">
        <v>60</v>
      </c>
      <c r="F40" s="55">
        <v>3</v>
      </c>
      <c r="G40" s="55"/>
      <c r="H40" s="74">
        <f>(F40+G40)*16</f>
        <v>48</v>
      </c>
      <c r="I40" s="74">
        <f>ROUND((H40*0.75),0)</f>
        <v>36</v>
      </c>
      <c r="J40" s="61" t="s">
        <v>40</v>
      </c>
      <c r="K40" s="111"/>
      <c r="L40" s="55" t="s">
        <v>41</v>
      </c>
      <c r="M40" s="44" t="s">
        <v>56</v>
      </c>
      <c r="N40" s="59"/>
      <c r="O40" s="61" t="s">
        <v>57</v>
      </c>
    </row>
    <row r="41" spans="1:15" s="16" customFormat="1" ht="18" customHeight="1">
      <c r="A41" s="77"/>
      <c r="B41" s="65"/>
      <c r="C41" s="67"/>
      <c r="D41" s="69"/>
      <c r="E41" s="69"/>
      <c r="F41" s="56"/>
      <c r="G41" s="56"/>
      <c r="H41" s="75"/>
      <c r="I41" s="75"/>
      <c r="J41" s="62"/>
      <c r="K41" s="112"/>
      <c r="L41" s="56"/>
      <c r="M41" s="45"/>
      <c r="N41" s="60"/>
      <c r="O41" s="62"/>
    </row>
    <row r="42" spans="1:15" s="16" customFormat="1" ht="15.75" customHeight="1">
      <c r="A42" s="17"/>
      <c r="B42" s="46"/>
      <c r="C42" s="47"/>
      <c r="D42" s="29" t="s">
        <v>50</v>
      </c>
      <c r="E42" s="18"/>
      <c r="F42" s="17">
        <f>SUM(F32:F41)</f>
        <v>12</v>
      </c>
      <c r="G42" s="17">
        <f>SUM(G32:G41)</f>
        <v>1</v>
      </c>
      <c r="H42" s="17">
        <f>SUM(H32:H41)</f>
        <v>208</v>
      </c>
      <c r="I42" s="17">
        <f>SUM(I32:I41)</f>
        <v>156</v>
      </c>
      <c r="J42" s="20"/>
      <c r="K42" s="21">
        <f>SUM(K34:K41)</f>
        <v>0</v>
      </c>
      <c r="L42" s="27"/>
      <c r="M42" s="28"/>
      <c r="N42" s="17"/>
      <c r="O42" s="17"/>
    </row>
    <row r="43" spans="1:15" s="16" customFormat="1" ht="18.75" customHeight="1">
      <c r="A43" s="10" t="s">
        <v>61</v>
      </c>
      <c r="B43" s="11"/>
      <c r="C43" s="11"/>
      <c r="D43" s="12"/>
      <c r="E43" s="24"/>
      <c r="F43" s="14"/>
      <c r="G43" s="14"/>
      <c r="H43" s="13"/>
      <c r="I43" s="13"/>
      <c r="J43" s="12"/>
      <c r="K43" s="13"/>
      <c r="L43" s="13"/>
      <c r="M43" s="13"/>
      <c r="N43" s="14"/>
      <c r="O43" s="15"/>
    </row>
    <row r="44" spans="1:15" s="16" customFormat="1" ht="18" customHeight="1">
      <c r="A44" s="63">
        <v>1</v>
      </c>
      <c r="B44" s="64" t="s">
        <v>24</v>
      </c>
      <c r="C44" s="66">
        <v>100</v>
      </c>
      <c r="D44" s="68" t="s">
        <v>25</v>
      </c>
      <c r="E44" s="68" t="s">
        <v>55</v>
      </c>
      <c r="F44" s="72">
        <v>2</v>
      </c>
      <c r="G44" s="72">
        <v>1</v>
      </c>
      <c r="H44" s="51">
        <f>(F44+G44)*16</f>
        <v>48</v>
      </c>
      <c r="I44" s="51">
        <f>ROUND((H44*0.75),0)</f>
        <v>36</v>
      </c>
      <c r="J44" s="44" t="s">
        <v>27</v>
      </c>
      <c r="K44" s="53"/>
      <c r="L44" s="55" t="s">
        <v>34</v>
      </c>
      <c r="M44" s="44" t="s">
        <v>56</v>
      </c>
      <c r="N44" s="53"/>
      <c r="O44" s="44" t="s">
        <v>57</v>
      </c>
    </row>
    <row r="45" spans="1:15" s="16" customFormat="1" ht="18" customHeight="1">
      <c r="A45" s="57"/>
      <c r="B45" s="65"/>
      <c r="C45" s="67"/>
      <c r="D45" s="69"/>
      <c r="E45" s="69"/>
      <c r="F45" s="73"/>
      <c r="G45" s="73"/>
      <c r="H45" s="52"/>
      <c r="I45" s="52"/>
      <c r="J45" s="45"/>
      <c r="K45" s="54"/>
      <c r="L45" s="56"/>
      <c r="M45" s="57"/>
      <c r="N45" s="58"/>
      <c r="O45" s="45"/>
    </row>
    <row r="46" spans="1:15" s="16" customFormat="1" ht="18" customHeight="1">
      <c r="A46" s="89">
        <v>2</v>
      </c>
      <c r="B46" s="90" t="s">
        <v>31</v>
      </c>
      <c r="C46" s="92">
        <v>101</v>
      </c>
      <c r="D46" s="94" t="s">
        <v>32</v>
      </c>
      <c r="E46" s="94" t="s">
        <v>58</v>
      </c>
      <c r="F46" s="98">
        <v>2</v>
      </c>
      <c r="G46" s="98"/>
      <c r="H46" s="81">
        <f>(F46+G46)*16</f>
        <v>32</v>
      </c>
      <c r="I46" s="81">
        <f>ROUND((H46*0.75),0)</f>
        <v>24</v>
      </c>
      <c r="J46" s="79" t="s">
        <v>27</v>
      </c>
      <c r="K46" s="26"/>
      <c r="L46" s="85" t="s">
        <v>52</v>
      </c>
      <c r="M46" s="79" t="s">
        <v>56</v>
      </c>
      <c r="N46" s="53"/>
      <c r="O46" s="83" t="s">
        <v>62</v>
      </c>
    </row>
    <row r="47" spans="1:15" s="16" customFormat="1" ht="18" customHeight="1">
      <c r="A47" s="87"/>
      <c r="B47" s="91" t="s">
        <v>31</v>
      </c>
      <c r="C47" s="93">
        <v>101</v>
      </c>
      <c r="D47" s="95" t="s">
        <v>32</v>
      </c>
      <c r="E47" s="95"/>
      <c r="F47" s="99"/>
      <c r="G47" s="99"/>
      <c r="H47" s="82"/>
      <c r="I47" s="82"/>
      <c r="J47" s="80"/>
      <c r="K47" s="26"/>
      <c r="L47" s="86"/>
      <c r="M47" s="87"/>
      <c r="N47" s="58"/>
      <c r="O47" s="84"/>
    </row>
    <row r="48" spans="1:15" s="16" customFormat="1" ht="18" customHeight="1">
      <c r="A48" s="63">
        <v>3</v>
      </c>
      <c r="B48" s="64" t="s">
        <v>37</v>
      </c>
      <c r="C48" s="66">
        <v>302</v>
      </c>
      <c r="D48" s="68" t="s">
        <v>38</v>
      </c>
      <c r="E48" s="68" t="s">
        <v>39</v>
      </c>
      <c r="F48" s="72">
        <v>2</v>
      </c>
      <c r="G48" s="72"/>
      <c r="H48" s="51">
        <f>(F48+G48)*16</f>
        <v>32</v>
      </c>
      <c r="I48" s="51">
        <f>ROUND((H48*0.75),0)</f>
        <v>24</v>
      </c>
      <c r="J48" s="44" t="s">
        <v>27</v>
      </c>
      <c r="K48" s="26"/>
      <c r="L48" s="59" t="s">
        <v>45</v>
      </c>
      <c r="M48" s="61" t="s">
        <v>56</v>
      </c>
      <c r="N48" s="53"/>
      <c r="O48" s="44" t="s">
        <v>57</v>
      </c>
    </row>
    <row r="49" spans="1:15" s="16" customFormat="1" ht="18" customHeight="1">
      <c r="A49" s="57"/>
      <c r="B49" s="65"/>
      <c r="C49" s="67"/>
      <c r="D49" s="69"/>
      <c r="E49" s="69"/>
      <c r="F49" s="73"/>
      <c r="G49" s="73"/>
      <c r="H49" s="52"/>
      <c r="I49" s="52"/>
      <c r="J49" s="45"/>
      <c r="K49" s="26"/>
      <c r="L49" s="76"/>
      <c r="M49" s="77"/>
      <c r="N49" s="58"/>
      <c r="O49" s="45"/>
    </row>
    <row r="50" spans="1:15" s="16" customFormat="1" ht="18" customHeight="1">
      <c r="A50" s="63">
        <v>4</v>
      </c>
      <c r="B50" s="64" t="s">
        <v>42</v>
      </c>
      <c r="C50" s="66">
        <v>152</v>
      </c>
      <c r="D50" s="68" t="s">
        <v>43</v>
      </c>
      <c r="E50" s="68" t="s">
        <v>44</v>
      </c>
      <c r="F50" s="72">
        <v>3</v>
      </c>
      <c r="G50" s="72"/>
      <c r="H50" s="51">
        <f>(F50+G50)*16</f>
        <v>48</v>
      </c>
      <c r="I50" s="51">
        <f>ROUND((H50*0.75),0)</f>
        <v>36</v>
      </c>
      <c r="J50" s="44" t="s">
        <v>27</v>
      </c>
      <c r="K50" s="26"/>
      <c r="L50" s="59" t="s">
        <v>49</v>
      </c>
      <c r="M50" s="61" t="s">
        <v>56</v>
      </c>
      <c r="N50" s="53"/>
      <c r="O50" s="44" t="s">
        <v>57</v>
      </c>
    </row>
    <row r="51" spans="1:15" s="16" customFormat="1" ht="18" customHeight="1">
      <c r="A51" s="57"/>
      <c r="B51" s="65"/>
      <c r="C51" s="67"/>
      <c r="D51" s="69"/>
      <c r="E51" s="69"/>
      <c r="F51" s="73"/>
      <c r="G51" s="73"/>
      <c r="H51" s="52"/>
      <c r="I51" s="52"/>
      <c r="J51" s="45"/>
      <c r="K51" s="26"/>
      <c r="L51" s="76"/>
      <c r="M51" s="77"/>
      <c r="N51" s="58"/>
      <c r="O51" s="45"/>
    </row>
    <row r="52" spans="1:15" s="16" customFormat="1" ht="18" customHeight="1">
      <c r="A52" s="78">
        <v>5</v>
      </c>
      <c r="B52" s="64" t="s">
        <v>46</v>
      </c>
      <c r="C52" s="66">
        <v>202</v>
      </c>
      <c r="D52" s="68" t="s">
        <v>47</v>
      </c>
      <c r="E52" s="68" t="s">
        <v>60</v>
      </c>
      <c r="F52" s="55">
        <v>3</v>
      </c>
      <c r="G52" s="55"/>
      <c r="H52" s="74">
        <f>(F52+G52)*16</f>
        <v>48</v>
      </c>
      <c r="I52" s="74">
        <f>ROUND((H52*0.75),0)</f>
        <v>36</v>
      </c>
      <c r="J52" s="61" t="s">
        <v>40</v>
      </c>
      <c r="K52" s="111"/>
      <c r="L52" s="55" t="s">
        <v>41</v>
      </c>
      <c r="M52" s="44" t="s">
        <v>56</v>
      </c>
      <c r="N52" s="59"/>
      <c r="O52" s="61" t="s">
        <v>57</v>
      </c>
    </row>
    <row r="53" spans="1:15" s="16" customFormat="1" ht="18" customHeight="1">
      <c r="A53" s="77"/>
      <c r="B53" s="65"/>
      <c r="C53" s="67"/>
      <c r="D53" s="69"/>
      <c r="E53" s="69"/>
      <c r="F53" s="56"/>
      <c r="G53" s="56"/>
      <c r="H53" s="75"/>
      <c r="I53" s="75"/>
      <c r="J53" s="62"/>
      <c r="K53" s="112"/>
      <c r="L53" s="56"/>
      <c r="M53" s="45"/>
      <c r="N53" s="60"/>
      <c r="O53" s="62"/>
    </row>
    <row r="54" spans="1:15" s="16" customFormat="1" ht="15.75" customHeight="1">
      <c r="A54" s="17"/>
      <c r="B54" s="46"/>
      <c r="C54" s="47"/>
      <c r="D54" s="29" t="s">
        <v>50</v>
      </c>
      <c r="E54" s="18"/>
      <c r="F54" s="17">
        <f>SUM(F44:F53)</f>
        <v>12</v>
      </c>
      <c r="G54" s="17">
        <f>SUM(G44:G53)</f>
        <v>1</v>
      </c>
      <c r="H54" s="17">
        <f>SUM(H44:H53)</f>
        <v>208</v>
      </c>
      <c r="I54" s="17">
        <f>SUM(I44:I53)</f>
        <v>156</v>
      </c>
      <c r="J54" s="20"/>
      <c r="K54" s="21">
        <f>SUM(K46:K53)</f>
        <v>0</v>
      </c>
      <c r="L54" s="27"/>
      <c r="M54" s="28"/>
      <c r="N54" s="17"/>
      <c r="O54" s="17"/>
    </row>
    <row r="55" spans="1:15" s="16" customFormat="1" ht="19.5" customHeight="1">
      <c r="A55" s="10" t="s">
        <v>63</v>
      </c>
      <c r="B55" s="30"/>
      <c r="C55" s="30"/>
      <c r="D55" s="12"/>
      <c r="E55" s="31"/>
      <c r="F55" s="14"/>
      <c r="G55" s="14"/>
      <c r="H55" s="13"/>
      <c r="I55" s="13"/>
      <c r="J55" s="12"/>
      <c r="K55" s="13"/>
      <c r="L55" s="13"/>
      <c r="M55" s="30"/>
      <c r="N55" s="14"/>
      <c r="O55" s="15"/>
    </row>
    <row r="56" spans="1:15" s="16" customFormat="1" ht="19.5" customHeight="1">
      <c r="A56" s="89">
        <v>1</v>
      </c>
      <c r="B56" s="90" t="s">
        <v>24</v>
      </c>
      <c r="C56" s="92">
        <v>100</v>
      </c>
      <c r="D56" s="94" t="s">
        <v>25</v>
      </c>
      <c r="E56" s="96" t="s">
        <v>64</v>
      </c>
      <c r="F56" s="98">
        <v>2</v>
      </c>
      <c r="G56" s="98">
        <v>1</v>
      </c>
      <c r="H56" s="81">
        <f>(F56+G56)*16</f>
        <v>48</v>
      </c>
      <c r="I56" s="81">
        <f>ROUND((H56*1),0)</f>
        <v>48</v>
      </c>
      <c r="J56" s="79" t="s">
        <v>27</v>
      </c>
      <c r="K56" s="83"/>
      <c r="L56" s="124"/>
      <c r="M56" s="125"/>
      <c r="N56" s="83"/>
      <c r="O56" s="106" t="s">
        <v>65</v>
      </c>
    </row>
    <row r="57" spans="1:15" s="16" customFormat="1" ht="19.5" customHeight="1">
      <c r="A57" s="87"/>
      <c r="B57" s="91"/>
      <c r="C57" s="93"/>
      <c r="D57" s="95"/>
      <c r="E57" s="97"/>
      <c r="F57" s="99"/>
      <c r="G57" s="99"/>
      <c r="H57" s="82"/>
      <c r="I57" s="82"/>
      <c r="J57" s="80"/>
      <c r="K57" s="84"/>
      <c r="L57" s="126"/>
      <c r="M57" s="127"/>
      <c r="N57" s="88"/>
      <c r="O57" s="107"/>
    </row>
    <row r="58" spans="1:15" s="16" customFormat="1" ht="19.5" customHeight="1">
      <c r="A58" s="63">
        <v>2</v>
      </c>
      <c r="B58" s="64" t="s">
        <v>31</v>
      </c>
      <c r="C58" s="66">
        <v>101</v>
      </c>
      <c r="D58" s="68" t="s">
        <v>32</v>
      </c>
      <c r="E58" s="70" t="s">
        <v>66</v>
      </c>
      <c r="F58" s="72">
        <v>2</v>
      </c>
      <c r="G58" s="72"/>
      <c r="H58" s="51">
        <f>(F58+G58)*16</f>
        <v>32</v>
      </c>
      <c r="I58" s="51">
        <f>ROUND((H58*1),0)</f>
        <v>32</v>
      </c>
      <c r="J58" s="44" t="s">
        <v>27</v>
      </c>
      <c r="K58" s="53"/>
      <c r="L58" s="55" t="s">
        <v>34</v>
      </c>
      <c r="M58" s="44" t="s">
        <v>29</v>
      </c>
      <c r="N58" s="53"/>
      <c r="O58" s="61" t="s">
        <v>65</v>
      </c>
    </row>
    <row r="59" spans="1:15" s="16" customFormat="1" ht="19.5" customHeight="1">
      <c r="A59" s="57"/>
      <c r="B59" s="65"/>
      <c r="C59" s="67"/>
      <c r="D59" s="69"/>
      <c r="E59" s="71"/>
      <c r="F59" s="73"/>
      <c r="G59" s="73"/>
      <c r="H59" s="52"/>
      <c r="I59" s="52"/>
      <c r="J59" s="45"/>
      <c r="K59" s="54"/>
      <c r="L59" s="56"/>
      <c r="M59" s="57"/>
      <c r="N59" s="58"/>
      <c r="O59" s="62"/>
    </row>
    <row r="60" spans="1:15" s="16" customFormat="1" ht="19.5" customHeight="1">
      <c r="A60" s="63">
        <v>3</v>
      </c>
      <c r="B60" s="64" t="s">
        <v>67</v>
      </c>
      <c r="C60" s="66">
        <v>152</v>
      </c>
      <c r="D60" s="68" t="s">
        <v>43</v>
      </c>
      <c r="E60" s="70" t="s">
        <v>68</v>
      </c>
      <c r="F60" s="72">
        <v>3</v>
      </c>
      <c r="G60" s="72"/>
      <c r="H60" s="51">
        <f>(F60+G60)*16</f>
        <v>48</v>
      </c>
      <c r="I60" s="51">
        <f>ROUND((H60*1),0)</f>
        <v>48</v>
      </c>
      <c r="J60" s="44" t="s">
        <v>27</v>
      </c>
      <c r="K60" s="53"/>
      <c r="L60" s="55" t="s">
        <v>49</v>
      </c>
      <c r="M60" s="104" t="s">
        <v>69</v>
      </c>
      <c r="N60" s="53"/>
      <c r="O60" s="108"/>
    </row>
    <row r="61" spans="1:15" s="16" customFormat="1" ht="15" customHeight="1">
      <c r="A61" s="57"/>
      <c r="B61" s="65"/>
      <c r="C61" s="67"/>
      <c r="D61" s="69"/>
      <c r="E61" s="71"/>
      <c r="F61" s="73"/>
      <c r="G61" s="73"/>
      <c r="H61" s="52"/>
      <c r="I61" s="52"/>
      <c r="J61" s="45"/>
      <c r="K61" s="54"/>
      <c r="L61" s="56"/>
      <c r="M61" s="105"/>
      <c r="N61" s="58"/>
      <c r="O61" s="109"/>
    </row>
    <row r="62" spans="1:15" s="16" customFormat="1" ht="19.5" customHeight="1">
      <c r="A62" s="63">
        <v>4</v>
      </c>
      <c r="B62" s="64" t="s">
        <v>70</v>
      </c>
      <c r="C62" s="66">
        <v>202</v>
      </c>
      <c r="D62" s="68" t="s">
        <v>47</v>
      </c>
      <c r="E62" s="70" t="s">
        <v>71</v>
      </c>
      <c r="F62" s="72">
        <v>3</v>
      </c>
      <c r="G62" s="72"/>
      <c r="H62" s="51">
        <f>(F62+G62)*16</f>
        <v>48</v>
      </c>
      <c r="I62" s="51">
        <f>ROUND((H62*1),0)</f>
        <v>48</v>
      </c>
      <c r="J62" s="44" t="s">
        <v>27</v>
      </c>
      <c r="K62" s="53"/>
      <c r="L62" s="100" t="s">
        <v>45</v>
      </c>
      <c r="M62" s="102" t="s">
        <v>69</v>
      </c>
      <c r="N62" s="53"/>
      <c r="O62" s="108"/>
    </row>
    <row r="63" spans="1:15" s="16" customFormat="1" ht="19.5" customHeight="1">
      <c r="A63" s="57"/>
      <c r="B63" s="65"/>
      <c r="C63" s="67"/>
      <c r="D63" s="69"/>
      <c r="E63" s="71"/>
      <c r="F63" s="73"/>
      <c r="G63" s="73"/>
      <c r="H63" s="52"/>
      <c r="I63" s="52"/>
      <c r="J63" s="45"/>
      <c r="K63" s="54"/>
      <c r="L63" s="101"/>
      <c r="M63" s="110"/>
      <c r="N63" s="58"/>
      <c r="O63" s="109"/>
    </row>
    <row r="64" spans="1:15" s="16" customFormat="1" ht="19.5" customHeight="1">
      <c r="A64" s="17"/>
      <c r="B64" s="46"/>
      <c r="C64" s="47"/>
      <c r="D64" s="18" t="s">
        <v>50</v>
      </c>
      <c r="E64" s="18"/>
      <c r="F64" s="17">
        <f>SUM(F56:F63)</f>
        <v>10</v>
      </c>
      <c r="G64" s="17">
        <f>SUM(G56:G63)</f>
        <v>1</v>
      </c>
      <c r="H64" s="17">
        <f>SUM(H56:H63)</f>
        <v>176</v>
      </c>
      <c r="I64" s="17">
        <f>SUM(I56:I63)</f>
        <v>176</v>
      </c>
      <c r="J64" s="20"/>
      <c r="K64" s="21">
        <f>SUM(K58:K63)</f>
        <v>0</v>
      </c>
      <c r="L64" s="22"/>
      <c r="M64" s="28"/>
      <c r="N64" s="17"/>
      <c r="O64" s="32"/>
    </row>
    <row r="65" spans="1:15" s="16" customFormat="1" ht="19.5" customHeight="1">
      <c r="A65" s="10" t="s">
        <v>72</v>
      </c>
      <c r="B65" s="30"/>
      <c r="C65" s="30"/>
      <c r="D65" s="12"/>
      <c r="E65" s="31"/>
      <c r="F65" s="14"/>
      <c r="G65" s="14"/>
      <c r="H65" s="13"/>
      <c r="I65" s="13"/>
      <c r="J65" s="12"/>
      <c r="K65" s="13"/>
      <c r="L65" s="24"/>
      <c r="M65" s="30"/>
      <c r="N65" s="14"/>
      <c r="O65" s="33"/>
    </row>
    <row r="66" spans="1:15" s="16" customFormat="1" ht="19.5" customHeight="1">
      <c r="A66" s="89">
        <v>1</v>
      </c>
      <c r="B66" s="90" t="s">
        <v>24</v>
      </c>
      <c r="C66" s="92">
        <v>100</v>
      </c>
      <c r="D66" s="94" t="s">
        <v>25</v>
      </c>
      <c r="E66" s="96" t="s">
        <v>64</v>
      </c>
      <c r="F66" s="98">
        <v>2</v>
      </c>
      <c r="G66" s="98">
        <v>1</v>
      </c>
      <c r="H66" s="81">
        <f>(F66+G66)*16</f>
        <v>48</v>
      </c>
      <c r="I66" s="81">
        <f>ROUND((H66*1),0)</f>
        <v>48</v>
      </c>
      <c r="J66" s="79" t="s">
        <v>27</v>
      </c>
      <c r="K66" s="83"/>
      <c r="L66" s="124"/>
      <c r="M66" s="125"/>
      <c r="N66" s="83"/>
      <c r="O66" s="106" t="s">
        <v>65</v>
      </c>
    </row>
    <row r="67" spans="1:15" s="16" customFormat="1" ht="19.5" customHeight="1">
      <c r="A67" s="87"/>
      <c r="B67" s="91"/>
      <c r="C67" s="93"/>
      <c r="D67" s="95"/>
      <c r="E67" s="97"/>
      <c r="F67" s="99"/>
      <c r="G67" s="99"/>
      <c r="H67" s="82"/>
      <c r="I67" s="82"/>
      <c r="J67" s="80"/>
      <c r="K67" s="84"/>
      <c r="L67" s="126"/>
      <c r="M67" s="127"/>
      <c r="N67" s="88"/>
      <c r="O67" s="107"/>
    </row>
    <row r="68" spans="1:15" s="16" customFormat="1" ht="19.5" customHeight="1">
      <c r="A68" s="63">
        <v>2</v>
      </c>
      <c r="B68" s="64" t="s">
        <v>31</v>
      </c>
      <c r="C68" s="66">
        <v>101</v>
      </c>
      <c r="D68" s="68" t="s">
        <v>32</v>
      </c>
      <c r="E68" s="70" t="s">
        <v>66</v>
      </c>
      <c r="F68" s="72">
        <v>2</v>
      </c>
      <c r="G68" s="72"/>
      <c r="H68" s="51">
        <f>(F68+G68)*16</f>
        <v>32</v>
      </c>
      <c r="I68" s="51">
        <f>ROUND((H68*1),0)</f>
        <v>32</v>
      </c>
      <c r="J68" s="44" t="s">
        <v>27</v>
      </c>
      <c r="K68" s="26"/>
      <c r="L68" s="55" t="s">
        <v>34</v>
      </c>
      <c r="M68" s="44" t="s">
        <v>29</v>
      </c>
      <c r="N68" s="53"/>
      <c r="O68" s="106" t="s">
        <v>65</v>
      </c>
    </row>
    <row r="69" spans="1:15" s="16" customFormat="1" ht="19.5" customHeight="1">
      <c r="A69" s="57"/>
      <c r="B69" s="65"/>
      <c r="C69" s="67"/>
      <c r="D69" s="69"/>
      <c r="E69" s="71"/>
      <c r="F69" s="73"/>
      <c r="G69" s="73"/>
      <c r="H69" s="52"/>
      <c r="I69" s="52"/>
      <c r="J69" s="45"/>
      <c r="K69" s="26"/>
      <c r="L69" s="56"/>
      <c r="M69" s="57"/>
      <c r="N69" s="58"/>
      <c r="O69" s="107"/>
    </row>
    <row r="70" spans="1:15" s="16" customFormat="1" ht="19.5" customHeight="1">
      <c r="A70" s="63">
        <v>3</v>
      </c>
      <c r="B70" s="64" t="s">
        <v>67</v>
      </c>
      <c r="C70" s="66">
        <v>152</v>
      </c>
      <c r="D70" s="68" t="s">
        <v>43</v>
      </c>
      <c r="E70" s="70" t="s">
        <v>68</v>
      </c>
      <c r="F70" s="72">
        <v>3</v>
      </c>
      <c r="G70" s="72"/>
      <c r="H70" s="51">
        <f>(F70+G70)*16</f>
        <v>48</v>
      </c>
      <c r="I70" s="51">
        <f>ROUND((H70*1),0)</f>
        <v>48</v>
      </c>
      <c r="J70" s="44" t="s">
        <v>27</v>
      </c>
      <c r="K70" s="26"/>
      <c r="L70" s="55" t="s">
        <v>45</v>
      </c>
      <c r="M70" s="104" t="s">
        <v>73</v>
      </c>
      <c r="N70" s="53"/>
      <c r="O70" s="83"/>
    </row>
    <row r="71" spans="1:15" s="16" customFormat="1" ht="19.5" customHeight="1">
      <c r="A71" s="57"/>
      <c r="B71" s="65"/>
      <c r="C71" s="67"/>
      <c r="D71" s="69"/>
      <c r="E71" s="71"/>
      <c r="F71" s="73"/>
      <c r="G71" s="73"/>
      <c r="H71" s="52"/>
      <c r="I71" s="52"/>
      <c r="J71" s="45"/>
      <c r="K71" s="26"/>
      <c r="L71" s="56"/>
      <c r="M71" s="105"/>
      <c r="N71" s="58"/>
      <c r="O71" s="84"/>
    </row>
    <row r="72" spans="1:15" s="16" customFormat="1" ht="19.5" customHeight="1">
      <c r="A72" s="63">
        <v>4</v>
      </c>
      <c r="B72" s="64" t="s">
        <v>70</v>
      </c>
      <c r="C72" s="66">
        <v>202</v>
      </c>
      <c r="D72" s="68" t="s">
        <v>47</v>
      </c>
      <c r="E72" s="70" t="s">
        <v>71</v>
      </c>
      <c r="F72" s="72">
        <v>3</v>
      </c>
      <c r="G72" s="72"/>
      <c r="H72" s="51">
        <f>(F72+G72)*16</f>
        <v>48</v>
      </c>
      <c r="I72" s="51">
        <f>ROUND((H72*1),0)</f>
        <v>48</v>
      </c>
      <c r="J72" s="44" t="s">
        <v>27</v>
      </c>
      <c r="K72" s="53"/>
      <c r="L72" s="100" t="s">
        <v>41</v>
      </c>
      <c r="M72" s="102" t="s">
        <v>73</v>
      </c>
      <c r="N72" s="53"/>
      <c r="O72" s="83"/>
    </row>
    <row r="73" spans="1:15" s="16" customFormat="1" ht="19.5" customHeight="1">
      <c r="A73" s="57"/>
      <c r="B73" s="65"/>
      <c r="C73" s="67"/>
      <c r="D73" s="69"/>
      <c r="E73" s="71"/>
      <c r="F73" s="73"/>
      <c r="G73" s="73"/>
      <c r="H73" s="52"/>
      <c r="I73" s="52"/>
      <c r="J73" s="45"/>
      <c r="K73" s="54"/>
      <c r="L73" s="101"/>
      <c r="M73" s="103"/>
      <c r="N73" s="58"/>
      <c r="O73" s="84"/>
    </row>
    <row r="74" spans="1:15" s="16" customFormat="1" ht="19.5" customHeight="1">
      <c r="A74" s="17"/>
      <c r="B74" s="46"/>
      <c r="C74" s="47"/>
      <c r="D74" s="18" t="s">
        <v>50</v>
      </c>
      <c r="E74" s="18"/>
      <c r="F74" s="17">
        <f>SUM(F66:F73)</f>
        <v>10</v>
      </c>
      <c r="G74" s="17">
        <f>SUM(G66:G73)</f>
        <v>1</v>
      </c>
      <c r="H74" s="17">
        <f>SUM(H66:H73)</f>
        <v>176</v>
      </c>
      <c r="I74" s="17">
        <f>SUM(I66:I73)</f>
        <v>176</v>
      </c>
      <c r="J74" s="20"/>
      <c r="K74" s="21">
        <f>SUM(K68:K73)</f>
        <v>0</v>
      </c>
      <c r="L74" s="27"/>
      <c r="M74" s="28"/>
      <c r="N74" s="17"/>
      <c r="O74" s="17"/>
    </row>
    <row r="75" spans="1:15" s="16" customFormat="1" ht="20.25" customHeight="1">
      <c r="A75" s="10" t="s">
        <v>74</v>
      </c>
      <c r="B75" s="30"/>
      <c r="C75" s="30"/>
      <c r="D75" s="13"/>
      <c r="E75" s="31"/>
      <c r="F75" s="14"/>
      <c r="G75" s="14"/>
      <c r="H75" s="13"/>
      <c r="I75" s="13"/>
      <c r="J75" s="12"/>
      <c r="K75" s="13"/>
      <c r="L75" s="13"/>
      <c r="M75" s="30"/>
      <c r="N75" s="14"/>
      <c r="O75" s="15"/>
    </row>
    <row r="76" spans="1:15" s="16" customFormat="1" ht="15.75" customHeight="1">
      <c r="A76" s="89">
        <v>1</v>
      </c>
      <c r="B76" s="90" t="s">
        <v>24</v>
      </c>
      <c r="C76" s="92">
        <v>100</v>
      </c>
      <c r="D76" s="94" t="s">
        <v>25</v>
      </c>
      <c r="E76" s="96" t="s">
        <v>64</v>
      </c>
      <c r="F76" s="98">
        <v>2</v>
      </c>
      <c r="G76" s="98">
        <v>1</v>
      </c>
      <c r="H76" s="81">
        <f>(F76+G76)*16</f>
        <v>48</v>
      </c>
      <c r="I76" s="81">
        <f>ROUND((H76*0.75),0)</f>
        <v>36</v>
      </c>
      <c r="J76" s="79" t="s">
        <v>27</v>
      </c>
      <c r="K76" s="83"/>
      <c r="L76" s="85" t="s">
        <v>28</v>
      </c>
      <c r="M76" s="79" t="s">
        <v>75</v>
      </c>
      <c r="N76" s="83"/>
      <c r="O76" s="79" t="s">
        <v>76</v>
      </c>
    </row>
    <row r="77" spans="1:15" s="16" customFormat="1" ht="15.75" customHeight="1">
      <c r="A77" s="87"/>
      <c r="B77" s="91"/>
      <c r="C77" s="93"/>
      <c r="D77" s="95"/>
      <c r="E77" s="97"/>
      <c r="F77" s="99"/>
      <c r="G77" s="99"/>
      <c r="H77" s="82"/>
      <c r="I77" s="82"/>
      <c r="J77" s="80"/>
      <c r="K77" s="84"/>
      <c r="L77" s="86"/>
      <c r="M77" s="87"/>
      <c r="N77" s="88"/>
      <c r="O77" s="80"/>
    </row>
    <row r="78" spans="1:15" s="16" customFormat="1" ht="15.75" customHeight="1">
      <c r="A78" s="63">
        <v>2</v>
      </c>
      <c r="B78" s="64" t="s">
        <v>31</v>
      </c>
      <c r="C78" s="66">
        <v>101</v>
      </c>
      <c r="D78" s="68" t="s">
        <v>32</v>
      </c>
      <c r="E78" s="70" t="s">
        <v>77</v>
      </c>
      <c r="F78" s="72">
        <v>2</v>
      </c>
      <c r="G78" s="72"/>
      <c r="H78" s="51">
        <f>(F78+G78)*16</f>
        <v>32</v>
      </c>
      <c r="I78" s="51">
        <f>ROUND((H78*0.75),0)</f>
        <v>24</v>
      </c>
      <c r="J78" s="44" t="s">
        <v>27</v>
      </c>
      <c r="K78" s="53"/>
      <c r="L78" s="55" t="s">
        <v>49</v>
      </c>
      <c r="M78" s="44" t="s">
        <v>75</v>
      </c>
      <c r="N78" s="53"/>
      <c r="O78" s="44" t="s">
        <v>76</v>
      </c>
    </row>
    <row r="79" spans="1:15" s="16" customFormat="1" ht="15.75" customHeight="1">
      <c r="A79" s="57"/>
      <c r="B79" s="65"/>
      <c r="C79" s="67"/>
      <c r="D79" s="69"/>
      <c r="E79" s="71"/>
      <c r="F79" s="73"/>
      <c r="G79" s="73"/>
      <c r="H79" s="52"/>
      <c r="I79" s="52"/>
      <c r="J79" s="45"/>
      <c r="K79" s="54"/>
      <c r="L79" s="56"/>
      <c r="M79" s="57"/>
      <c r="N79" s="58"/>
      <c r="O79" s="45"/>
    </row>
    <row r="80" spans="1:15" s="16" customFormat="1" ht="15.75" customHeight="1">
      <c r="A80" s="63">
        <v>3</v>
      </c>
      <c r="B80" s="64" t="s">
        <v>37</v>
      </c>
      <c r="C80" s="66">
        <v>302</v>
      </c>
      <c r="D80" s="68" t="s">
        <v>38</v>
      </c>
      <c r="E80" s="70" t="s">
        <v>78</v>
      </c>
      <c r="F80" s="72">
        <v>2</v>
      </c>
      <c r="G80" s="72"/>
      <c r="H80" s="51">
        <f>(F80+G80)*16</f>
        <v>32</v>
      </c>
      <c r="I80" s="51">
        <f>ROUND((H80*0.75),0)</f>
        <v>24</v>
      </c>
      <c r="J80" s="44" t="s">
        <v>40</v>
      </c>
      <c r="K80" s="53"/>
      <c r="L80" s="55" t="s">
        <v>34</v>
      </c>
      <c r="M80" s="61" t="s">
        <v>75</v>
      </c>
      <c r="N80" s="53"/>
      <c r="O80" s="44" t="s">
        <v>76</v>
      </c>
    </row>
    <row r="81" spans="1:15" s="16" customFormat="1" ht="15.75" customHeight="1">
      <c r="A81" s="57"/>
      <c r="B81" s="65"/>
      <c r="C81" s="67"/>
      <c r="D81" s="69"/>
      <c r="E81" s="71"/>
      <c r="F81" s="73"/>
      <c r="G81" s="73"/>
      <c r="H81" s="52"/>
      <c r="I81" s="52"/>
      <c r="J81" s="45"/>
      <c r="K81" s="54"/>
      <c r="L81" s="56"/>
      <c r="M81" s="77"/>
      <c r="N81" s="58"/>
      <c r="O81" s="45"/>
    </row>
    <row r="82" spans="1:15" s="16" customFormat="1" ht="15.75" customHeight="1">
      <c r="A82" s="78">
        <v>4</v>
      </c>
      <c r="B82" s="64" t="s">
        <v>46</v>
      </c>
      <c r="C82" s="66">
        <v>202</v>
      </c>
      <c r="D82" s="68" t="s">
        <v>47</v>
      </c>
      <c r="E82" s="68" t="s">
        <v>60</v>
      </c>
      <c r="F82" s="55">
        <v>3</v>
      </c>
      <c r="G82" s="55"/>
      <c r="H82" s="74">
        <f>(F82+G82)*16</f>
        <v>48</v>
      </c>
      <c r="I82" s="74">
        <f>ROUND((H82*0.75),0)</f>
        <v>36</v>
      </c>
      <c r="J82" s="61" t="s">
        <v>27</v>
      </c>
      <c r="K82" s="59"/>
      <c r="L82" s="55" t="s">
        <v>52</v>
      </c>
      <c r="M82" s="61" t="s">
        <v>75</v>
      </c>
      <c r="N82" s="59"/>
      <c r="O82" s="61" t="s">
        <v>76</v>
      </c>
    </row>
    <row r="83" spans="1:15" s="16" customFormat="1" ht="15.75" customHeight="1">
      <c r="A83" s="77"/>
      <c r="B83" s="65"/>
      <c r="C83" s="67"/>
      <c r="D83" s="69"/>
      <c r="E83" s="69"/>
      <c r="F83" s="56"/>
      <c r="G83" s="56"/>
      <c r="H83" s="75"/>
      <c r="I83" s="75"/>
      <c r="J83" s="62"/>
      <c r="K83" s="76"/>
      <c r="L83" s="56"/>
      <c r="M83" s="77"/>
      <c r="N83" s="60"/>
      <c r="O83" s="62"/>
    </row>
    <row r="84" spans="1:15" s="16" customFormat="1" ht="15.75" customHeight="1">
      <c r="A84" s="63">
        <v>5</v>
      </c>
      <c r="B84" s="64" t="s">
        <v>79</v>
      </c>
      <c r="C84" s="66">
        <v>301</v>
      </c>
      <c r="D84" s="68" t="s">
        <v>80</v>
      </c>
      <c r="E84" s="70" t="s">
        <v>81</v>
      </c>
      <c r="F84" s="72">
        <v>3</v>
      </c>
      <c r="G84" s="72"/>
      <c r="H84" s="51">
        <f>(F84+G84)*16</f>
        <v>48</v>
      </c>
      <c r="I84" s="51">
        <f>ROUND((H84*0.75),0)</f>
        <v>36</v>
      </c>
      <c r="J84" s="44" t="s">
        <v>27</v>
      </c>
      <c r="K84" s="53"/>
      <c r="L84" s="55" t="s">
        <v>45</v>
      </c>
      <c r="M84" s="44" t="s">
        <v>75</v>
      </c>
      <c r="N84" s="53"/>
      <c r="O84" s="44" t="s">
        <v>76</v>
      </c>
    </row>
    <row r="85" spans="1:15" s="16" customFormat="1" ht="15.75" customHeight="1">
      <c r="A85" s="57"/>
      <c r="B85" s="65"/>
      <c r="C85" s="67"/>
      <c r="D85" s="69"/>
      <c r="E85" s="71"/>
      <c r="F85" s="73"/>
      <c r="G85" s="73"/>
      <c r="H85" s="52"/>
      <c r="I85" s="52"/>
      <c r="J85" s="45"/>
      <c r="K85" s="54"/>
      <c r="L85" s="56"/>
      <c r="M85" s="57"/>
      <c r="N85" s="58"/>
      <c r="O85" s="45"/>
    </row>
    <row r="86" spans="1:15" s="16" customFormat="1" ht="21.75" customHeight="1">
      <c r="A86" s="17"/>
      <c r="B86" s="46"/>
      <c r="C86" s="47"/>
      <c r="D86" s="18" t="s">
        <v>50</v>
      </c>
      <c r="E86" s="18"/>
      <c r="F86" s="17">
        <f>SUM(F76:F85)</f>
        <v>12</v>
      </c>
      <c r="G86" s="17">
        <f>SUM(G76:G85)</f>
        <v>1</v>
      </c>
      <c r="H86" s="17">
        <f>SUM(H76:H85)</f>
        <v>208</v>
      </c>
      <c r="I86" s="17">
        <f>SUM(I76:I85)</f>
        <v>156</v>
      </c>
      <c r="J86" s="20"/>
      <c r="K86" s="21">
        <f>SUM(K78:K85)</f>
        <v>0</v>
      </c>
      <c r="L86" s="27"/>
      <c r="M86" s="28"/>
      <c r="N86" s="17"/>
      <c r="O86" s="17"/>
    </row>
    <row r="87" spans="5:16" ht="7.5" customHeight="1">
      <c r="E87" s="36"/>
      <c r="P87" s="34"/>
    </row>
    <row r="88" spans="1:16" s="37" customFormat="1" ht="17.25" customHeight="1">
      <c r="A88" s="48" t="s">
        <v>82</v>
      </c>
      <c r="B88" s="48"/>
      <c r="C88" s="48"/>
      <c r="D88" s="48"/>
      <c r="E88" s="48"/>
      <c r="I88" s="43" t="s">
        <v>83</v>
      </c>
      <c r="J88" s="43"/>
      <c r="K88" s="43"/>
      <c r="L88" s="43"/>
      <c r="N88" s="43" t="s">
        <v>84</v>
      </c>
      <c r="O88" s="43"/>
      <c r="P88" s="38"/>
    </row>
    <row r="89" spans="1:16" s="37" customFormat="1" ht="15" customHeight="1">
      <c r="A89" s="39"/>
      <c r="B89" s="49" t="s">
        <v>85</v>
      </c>
      <c r="C89" s="49"/>
      <c r="D89" s="49"/>
      <c r="E89" s="49"/>
      <c r="F89" s="49"/>
      <c r="I89" s="50" t="s">
        <v>86</v>
      </c>
      <c r="J89" s="50"/>
      <c r="K89" s="50"/>
      <c r="L89" s="50"/>
      <c r="N89" s="50" t="s">
        <v>87</v>
      </c>
      <c r="O89" s="50"/>
      <c r="P89" s="40"/>
    </row>
    <row r="90" spans="1:16" s="37" customFormat="1" ht="17.25" customHeight="1">
      <c r="A90" s="39"/>
      <c r="B90" s="41" t="s">
        <v>88</v>
      </c>
      <c r="C90" s="41"/>
      <c r="D90" s="41"/>
      <c r="E90" s="41"/>
      <c r="F90" s="41"/>
      <c r="J90" s="39"/>
      <c r="L90" s="40"/>
      <c r="N90" s="39"/>
      <c r="O90" s="40"/>
      <c r="P90" s="40"/>
    </row>
    <row r="91" spans="1:15" s="37" customFormat="1" ht="19.5" customHeight="1">
      <c r="A91" s="39"/>
      <c r="B91" s="42" t="s">
        <v>89</v>
      </c>
      <c r="C91" s="42"/>
      <c r="D91" s="42"/>
      <c r="E91" s="42"/>
      <c r="F91" s="42"/>
      <c r="I91" s="43" t="s">
        <v>90</v>
      </c>
      <c r="J91" s="43"/>
      <c r="K91" s="43"/>
      <c r="L91" s="43"/>
      <c r="N91" s="43" t="s">
        <v>91</v>
      </c>
      <c r="O91" s="43"/>
    </row>
    <row r="92" spans="1:16" ht="15.75" customHeight="1">
      <c r="A92" s="39"/>
      <c r="E92" s="36"/>
      <c r="I92" s="43"/>
      <c r="J92" s="43"/>
      <c r="K92" s="43"/>
      <c r="L92" s="43"/>
      <c r="M92" s="37"/>
      <c r="N92" s="43"/>
      <c r="O92" s="43"/>
      <c r="P92" s="38"/>
    </row>
  </sheetData>
  <sheetProtection/>
  <mergeCells count="52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G84:G85"/>
    <mergeCell ref="H84:H85"/>
    <mergeCell ref="H82:H83"/>
    <mergeCell ref="I82:I83"/>
    <mergeCell ref="J82:J83"/>
    <mergeCell ref="K82:K83"/>
    <mergeCell ref="A84:A85"/>
    <mergeCell ref="B84:B85"/>
    <mergeCell ref="C84:C85"/>
    <mergeCell ref="D84:D85"/>
    <mergeCell ref="E84:E85"/>
    <mergeCell ref="F84:F85"/>
    <mergeCell ref="K84:K85"/>
    <mergeCell ref="L84:L85"/>
    <mergeCell ref="M84:M85"/>
    <mergeCell ref="N84:N85"/>
    <mergeCell ref="N82:N83"/>
    <mergeCell ref="O82:O83"/>
    <mergeCell ref="L82:L83"/>
    <mergeCell ref="M82:M83"/>
    <mergeCell ref="O84:O85"/>
    <mergeCell ref="B86:C86"/>
    <mergeCell ref="A88:E88"/>
    <mergeCell ref="I88:L88"/>
    <mergeCell ref="N88:O88"/>
    <mergeCell ref="B89:F89"/>
    <mergeCell ref="I89:L89"/>
    <mergeCell ref="N89:O89"/>
    <mergeCell ref="I84:I85"/>
    <mergeCell ref="J84:J85"/>
    <mergeCell ref="B90:F90"/>
    <mergeCell ref="B91:F91"/>
    <mergeCell ref="I91:L91"/>
    <mergeCell ref="N91:O91"/>
    <mergeCell ref="I92:L92"/>
    <mergeCell ref="N92:O92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2013-03-12T01:03:55Z</dcterms:created>
  <dcterms:modified xsi:type="dcterms:W3CDTF">2013-03-16T11:24:14Z</dcterms:modified>
  <cp:category/>
  <cp:version/>
  <cp:contentType/>
  <cp:contentStatus/>
</cp:coreProperties>
</file>