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820" activeTab="0"/>
  </bookViews>
  <sheets>
    <sheet name="Tuan 47" sheetId="1" r:id="rId1"/>
  </sheets>
  <externalReferences>
    <externalReference r:id="rId4"/>
  </externalReferences>
  <definedNames>
    <definedName name="_xlnm._FilterDatabase" localSheetId="0" hidden="1">'Tuan 47'!$A$7:$P$127</definedName>
    <definedName name="_xlnm.Print_Area" localSheetId="0">'Tuan 47'!$A$1:$P$133</definedName>
    <definedName name="_xlnm.Print_Titles" localSheetId="0">'Tuan 47'!$1:$6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Dong</author>
    <author>ThanhPV</author>
  </authors>
  <commentList>
    <comment ref="D10" authorId="0">
      <text>
        <r>
          <rPr>
            <b/>
            <sz val="8"/>
            <rFont val="Tahoma"/>
            <family val="2"/>
          </rPr>
          <t>KDN123+KKT1
(=98)</t>
        </r>
      </text>
    </comment>
    <comment ref="D20" authorId="0">
      <text>
        <r>
          <rPr>
            <b/>
            <sz val="8"/>
            <rFont val="Tahoma"/>
            <family val="2"/>
          </rPr>
          <t>KDN123+KKT1
(=98)</t>
        </r>
      </text>
    </comment>
    <comment ref="D30" authorId="0">
      <text>
        <r>
          <rPr>
            <b/>
            <sz val="8"/>
            <rFont val="Tahoma"/>
            <family val="2"/>
          </rPr>
          <t>QTC3 + KDN9 + KKT9 + QTC9</t>
        </r>
      </text>
    </comment>
    <comment ref="D36" authorId="0">
      <text>
        <r>
          <rPr>
            <b/>
            <sz val="8"/>
            <rFont val="Tahoma"/>
            <family val="2"/>
          </rPr>
          <t>KDN123+KKT1
(=98)</t>
        </r>
      </text>
    </comment>
    <comment ref="D46" authorId="0">
      <text>
        <r>
          <rPr>
            <b/>
            <sz val="8"/>
            <rFont val="Tahoma"/>
            <family val="2"/>
          </rPr>
          <t>QTC3 + KDN9 + KKT9 + QTC9</t>
        </r>
      </text>
    </comment>
    <comment ref="D52" authorId="0">
      <text>
        <r>
          <rPr>
            <b/>
            <sz val="8"/>
            <rFont val="Tahoma"/>
            <family val="2"/>
          </rPr>
          <t>QTC123
(=-89)</t>
        </r>
      </text>
    </comment>
    <comment ref="D62" authorId="0">
      <text>
        <r>
          <rPr>
            <b/>
            <sz val="8"/>
            <rFont val="Tahoma"/>
            <family val="2"/>
          </rPr>
          <t>QTC123
(=-89)</t>
        </r>
      </text>
    </comment>
    <comment ref="D66" authorId="0">
      <text>
        <r>
          <rPr>
            <b/>
            <sz val="8"/>
            <rFont val="Tahoma"/>
            <family val="2"/>
          </rPr>
          <t>QTC3 + KDN9 + KKT9 + QTC9</t>
        </r>
      </text>
    </comment>
    <comment ref="D72" authorId="0">
      <text>
        <r>
          <rPr>
            <b/>
            <sz val="8"/>
            <rFont val="Tahoma"/>
            <family val="2"/>
          </rPr>
          <t>QTC3 + KDN9 + KKT9 + QTC9</t>
        </r>
      </text>
    </comment>
    <comment ref="D78" authorId="0">
      <text>
        <r>
          <rPr>
            <b/>
            <sz val="8"/>
            <rFont val="Tahoma"/>
            <family val="2"/>
          </rPr>
          <t>QNH12 + QTH5
(= 83)</t>
        </r>
      </text>
    </comment>
    <comment ref="L82" authorId="1">
      <text>
        <r>
          <rPr>
            <b/>
            <sz val="9"/>
            <rFont val="Tahoma"/>
            <family val="2"/>
          </rPr>
          <t>Từ 7h00 đến 10h15</t>
        </r>
        <r>
          <rPr>
            <sz val="9"/>
            <rFont val="Tahoma"/>
            <family val="2"/>
          </rPr>
          <t xml:space="preserve">
</t>
        </r>
      </text>
    </comment>
    <comment ref="D93" authorId="0">
      <text>
        <r>
          <rPr>
            <b/>
            <sz val="8"/>
            <rFont val="Tahoma"/>
            <family val="2"/>
          </rPr>
          <t>QTH1234
(= 85)</t>
        </r>
      </text>
    </comment>
    <comment ref="D101" authorId="0">
      <text>
        <r>
          <rPr>
            <b/>
            <sz val="8"/>
            <rFont val="Tahoma"/>
            <family val="2"/>
          </rPr>
          <t>QTH1234
(= 85)</t>
        </r>
      </text>
    </comment>
    <comment ref="D111" authorId="0">
      <text>
        <r>
          <rPr>
            <b/>
            <sz val="8"/>
            <rFont val="Tahoma"/>
            <family val="2"/>
          </rPr>
          <t>QNH12 + QTH5
(= 83)</t>
        </r>
      </text>
    </comment>
    <comment ref="D121" authorId="1">
      <text>
        <r>
          <rPr>
            <b/>
            <sz val="9"/>
            <rFont val="Tahoma"/>
            <family val="2"/>
          </rPr>
          <t xml:space="preserve">22 SV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<sst xmlns="http://schemas.openxmlformats.org/spreadsheetml/2006/main" count="512" uniqueCount="118">
  <si>
    <t>TRƯỜNG ĐẠI HỌC DUY TÂN</t>
  </si>
  <si>
    <r>
      <t>KẾ HOẠCH GIẢNG DẠY HỆ ĐẠI HỌC BẰNG HAI KHÓA XVII (2011-2013)  *</t>
    </r>
    <r>
      <rPr>
        <b/>
        <sz val="14"/>
        <color indexed="10"/>
        <rFont val="Times New Roman"/>
        <family val="1"/>
      </rPr>
      <t>ĐỢT 3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</si>
  <si>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</si>
  <si>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47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18/06/2012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24</t>
    </r>
    <r>
      <rPr>
        <b/>
        <i/>
        <sz val="14"/>
        <color indexed="12"/>
        <rFont val="Times New Roman"/>
        <family val="1"/>
      </rPr>
      <t>/06/2012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</si>
  <si>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</si>
  <si>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</si>
  <si>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</si>
  <si>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</si>
  <si>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</si>
  <si>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</si>
  <si>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</si>
  <si>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</si>
  <si>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</si>
  <si>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</si>
  <si>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</si>
  <si>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</si>
  <si>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</si>
  <si>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</si>
  <si>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</si>
  <si>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</si>
  <si>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</si>
  <si>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</si>
  <si>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</si>
  <si>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</si>
  <si>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B17KDN1+B17KDN2)</t>
  </si>
  <si>
    <t>COM</t>
  </si>
  <si>
    <t>Nói và trình bày (tiếng Việt)</t>
  </si>
  <si>
    <t>ThS. Nguyễn Thị Mỹ Châu</t>
  </si>
  <si>
    <t>Từ tuần 40 đến tuần 47</t>
  </si>
  <si>
    <t>Thứ 7</t>
  </si>
  <si>
    <t>Phòng 507
(209 PT)</t>
  </si>
  <si>
    <t>Sinh viên bằng 1 tất cả các ngành, trừ bằng 1 ngành Kinh tế</t>
  </si>
  <si>
    <t>Kết thúc môn</t>
  </si>
  <si>
    <t>STA</t>
  </si>
  <si>
    <t xml:space="preserve">Lý thuyết Xác suất và Thống kê </t>
  </si>
  <si>
    <t>ThS. Nguyễn Tấn Huy</t>
  </si>
  <si>
    <t>Thứ 3</t>
  </si>
  <si>
    <t>Phòng 901
(182 NVL)</t>
  </si>
  <si>
    <t>Sinh viên bằng 1 tất cả các ngành, trừ bằng 1 ngành Kinh tế và KT &amp; CN</t>
  </si>
  <si>
    <t>FIN</t>
  </si>
  <si>
    <t>Quản trị tài chính 1</t>
  </si>
  <si>
    <t>ThS. Nguyễn Thị Minh Hà</t>
  </si>
  <si>
    <t>Thứ 2</t>
  </si>
  <si>
    <t>Phòng 301
(182 NVL)</t>
  </si>
  <si>
    <t>KDN12</t>
  </si>
  <si>
    <t>MKT</t>
  </si>
  <si>
    <t>Tiếp thị căn bản</t>
  </si>
  <si>
    <t>Thứ 4</t>
  </si>
  <si>
    <t xml:space="preserve">ACC </t>
  </si>
  <si>
    <t>Kế toán tài chính 1</t>
  </si>
  <si>
    <t>NCS. Nguyễn Phi Sơn</t>
  </si>
  <si>
    <t>Thứ 5</t>
  </si>
  <si>
    <t>Phòng 501
(182 NVL)</t>
  </si>
  <si>
    <t>Sinh viên bằng 1 tất cả các ngành</t>
  </si>
  <si>
    <t>TỔNG CỘNG</t>
  </si>
  <si>
    <t>Chuyên ngành: Kế toán Doanh nghiệp (Lớp B17KDN3)</t>
  </si>
  <si>
    <t>ThS. Lê Thị Hải</t>
  </si>
  <si>
    <t>GĐ: F
(21 NVL)</t>
  </si>
  <si>
    <t>Phòng 901 
(182 NVL)</t>
  </si>
  <si>
    <t>NCS. Nguyễn Thị Hạnh</t>
  </si>
  <si>
    <t>Phòng 601
(182 NVL)</t>
  </si>
  <si>
    <t>KDN3+KKT1</t>
  </si>
  <si>
    <t>Chuyên ngành: Kế toán Doanh nghiệp (Lớp B17KDN9)</t>
  </si>
  <si>
    <t>ENG</t>
  </si>
  <si>
    <t>Anh Ngữ Trung Cấp 2</t>
  </si>
  <si>
    <t>ThS. Nguyễn Thị Bích Giang</t>
  </si>
  <si>
    <t>GĐ: B
(21 NVL)</t>
  </si>
  <si>
    <t>Sinh viên bằng 1 ngành Kinh tế</t>
  </si>
  <si>
    <t>B17 Kinh tế</t>
  </si>
  <si>
    <t>Thứ 6</t>
  </si>
  <si>
    <t>ThS. Nguyễn Thị Tấm</t>
  </si>
  <si>
    <t>Chuyên ngành: Kế toán - Kiểm toán (Lớp B17KKT1)</t>
  </si>
  <si>
    <t>Chuyên ngành: Kế toán - Kiểm toán (Lớp B17KKT9)</t>
  </si>
  <si>
    <t>Chuyên ngành: Tài chính Doanh nghiệp (Lớp B17QTC1 + B17QTC2)</t>
  </si>
  <si>
    <t>NCS. Trần Thị Ánh Nguyệt</t>
  </si>
  <si>
    <t>ThS. Trần Anh Việt</t>
  </si>
  <si>
    <t>B17QTC123</t>
  </si>
  <si>
    <t>CH. Phạm Thị Thùy Miên</t>
  </si>
  <si>
    <t>QTC12</t>
  </si>
  <si>
    <t>Phòng 401
(182 NVL)</t>
  </si>
  <si>
    <t>Chuyên ngành: Tài chính Doanh nghiệp (Lớp B17QTC3)</t>
  </si>
  <si>
    <t>B17
(QTC3+QTH5)</t>
  </si>
  <si>
    <t>Chuyên ngành: Tài chính Doanh nghiệp (Lớp B17QTC9)</t>
  </si>
  <si>
    <t>Chuyên ngành: Ngân hàng (Lớp B17QNH1 + B17QNH2)</t>
  </si>
  <si>
    <t>ThS. Bùi Thị Kim Phượng</t>
  </si>
  <si>
    <t>Phòng 513
(209 PT)</t>
  </si>
  <si>
    <t>Phòng 601 
(182 NVL)</t>
  </si>
  <si>
    <t>B17
(QNH12 + QTH5)</t>
  </si>
  <si>
    <t>P 407 (182 NVL)</t>
  </si>
  <si>
    <t>QNH12</t>
  </si>
  <si>
    <t>P 301 (182 NVL)</t>
  </si>
  <si>
    <t>Sáng CN</t>
  </si>
  <si>
    <t>ACC</t>
  </si>
  <si>
    <t>Kế toán quản trị 1</t>
  </si>
  <si>
    <t>TS. Hồ Văn Nhàn</t>
  </si>
  <si>
    <t>B17QNH1,2,9</t>
  </si>
  <si>
    <t>Chuyên ngành: Ngân hàng (Lớp B17QNH9)</t>
  </si>
  <si>
    <t>Chuyên ngành: Quản trị Doanh nghiệp (Lớp B17QTH1 + B17QTH2)</t>
  </si>
  <si>
    <t>ThS. Nguyễn Quang Cường</t>
  </si>
  <si>
    <t>B17QTH1234</t>
  </si>
  <si>
    <t>Chuyên ngành: Quản trị Doanh nghiệp (Lớp B17QTH3 + B17QTH4)</t>
  </si>
  <si>
    <t>ThS. Hoàng Thị Hường</t>
  </si>
  <si>
    <t>Phòng 408
(182 NVL)</t>
  </si>
  <si>
    <t>Chuyên ngành: Quản trị Doanh nghiệp (Lớp B17QTH5)</t>
  </si>
  <si>
    <t>Phòng 401 
(182 NVL)</t>
  </si>
  <si>
    <t>B17QTH5,9</t>
  </si>
  <si>
    <t>Chuyên ngành: Quản trị Doanh nghiệp (Lớp B17QTH9)</t>
  </si>
  <si>
    <t>Chuyên ngành: Quản trị Du lịch - Dịch vụ (Lớp B17DLK1)</t>
  </si>
  <si>
    <t>P 2 (21 NVL)</t>
  </si>
  <si>
    <t>GĐ: D (21 NVL)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</si>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</sst>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6">
    <font>
      <sz val="12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sz val="7"/>
      <color indexed="2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2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7"/>
      <color indexed="56"/>
      <name val="Times New Roman"/>
      <family val="1"/>
    </font>
    <font>
      <b/>
      <sz val="8"/>
      <color indexed="16"/>
      <name val="Times New Roman"/>
      <family val="1"/>
    </font>
    <font>
      <sz val="7"/>
      <color indexed="56"/>
      <name val="Times New Roman"/>
      <family val="1"/>
    </font>
    <font>
      <b/>
      <sz val="7"/>
      <color indexed="60"/>
      <name val="Times New Roman"/>
      <family val="1"/>
    </font>
    <font>
      <b/>
      <sz val="7"/>
      <color indexed="16"/>
      <name val="Times New Roman"/>
      <family val="1"/>
    </font>
    <font>
      <sz val="7"/>
      <color indexed="16"/>
      <name val="Times New Roman"/>
      <family val="1"/>
    </font>
    <font>
      <sz val="7"/>
      <color indexed="60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8"/>
      <color rgb="FF0000FF"/>
      <name val="Times New Roman"/>
      <family val="1"/>
    </font>
    <font>
      <sz val="8"/>
      <color rgb="FF0000FF"/>
      <name val="Times New Roman"/>
      <family val="1"/>
    </font>
    <font>
      <sz val="8"/>
      <color theme="1" tint="0.04998999834060669"/>
      <name val="Times New Roman"/>
      <family val="1"/>
    </font>
    <font>
      <b/>
      <sz val="8"/>
      <color theme="5" tint="-0.49996998906135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62" fillId="32" borderId="7" applyNumberFormat="0" applyFont="0" applyAlignment="0" applyProtection="0"/>
    <xf numFmtId="0" fontId="75" fillId="27" borderId="8" applyNumberFormat="0" applyAlignment="0" applyProtection="0"/>
    <xf numFmtId="9" fontId="6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0" fontId="34" fillId="0" borderId="20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79" fillId="33" borderId="15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33" fillId="33" borderId="11" xfId="0" applyFont="1" applyFill="1" applyBorder="1" applyAlignment="1">
      <alignment vertical="center"/>
    </xf>
    <xf numFmtId="0" fontId="34" fillId="33" borderId="11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33" fillId="33" borderId="18" xfId="0" applyFont="1" applyFill="1" applyBorder="1" applyAlignment="1">
      <alignment vertical="center"/>
    </xf>
    <xf numFmtId="0" fontId="34" fillId="33" borderId="18" xfId="0" applyFont="1" applyFill="1" applyBorder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79" fillId="35" borderId="12" xfId="0" applyFont="1" applyFill="1" applyBorder="1" applyAlignment="1">
      <alignment horizontal="center" vertical="center"/>
    </xf>
    <xf numFmtId="0" fontId="80" fillId="35" borderId="12" xfId="0" applyFont="1" applyFill="1" applyBorder="1" applyAlignment="1">
      <alignment horizontal="center" vertical="center" wrapText="1"/>
    </xf>
    <xf numFmtId="0" fontId="79" fillId="35" borderId="15" xfId="0" applyFont="1" applyFill="1" applyBorder="1" applyAlignment="1">
      <alignment horizontal="center" vertical="center"/>
    </xf>
    <xf numFmtId="0" fontId="80" fillId="35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left" vertical="center"/>
    </xf>
    <xf numFmtId="0" fontId="40" fillId="0" borderId="12" xfId="0" applyFont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/>
    </xf>
    <xf numFmtId="0" fontId="83" fillId="33" borderId="12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center" vertical="center"/>
    </xf>
    <xf numFmtId="0" fontId="84" fillId="36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/>
    </xf>
    <xf numFmtId="0" fontId="84" fillId="36" borderId="15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79" fillId="36" borderId="12" xfId="0" applyFont="1" applyFill="1" applyBorder="1" applyAlignment="1">
      <alignment horizontal="center" vertical="center"/>
    </xf>
    <xf numFmtId="0" fontId="80" fillId="36" borderId="12" xfId="0" applyFont="1" applyFill="1" applyBorder="1" applyAlignment="1">
      <alignment horizontal="center" vertical="center" wrapText="1"/>
    </xf>
    <xf numFmtId="0" fontId="79" fillId="36" borderId="15" xfId="0" applyFont="1" applyFill="1" applyBorder="1" applyAlignment="1">
      <alignment horizontal="center" vertical="center"/>
    </xf>
    <xf numFmtId="0" fontId="80" fillId="36" borderId="15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85" fillId="33" borderId="12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5" fillId="0" borderId="15" xfId="0" applyFont="1" applyBorder="1" applyAlignment="1">
      <alignment horizontal="center" vertical="center" wrapText="1"/>
    </xf>
    <xf numFmtId="0" fontId="85" fillId="33" borderId="15" xfId="0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0" fontId="29" fillId="33" borderId="12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right" vertical="center"/>
    </xf>
    <xf numFmtId="0" fontId="34" fillId="0" borderId="23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 wrapText="1"/>
    </xf>
    <xf numFmtId="0" fontId="34" fillId="33" borderId="21" xfId="0" applyFont="1" applyFill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/>
    </xf>
    <xf numFmtId="0" fontId="33" fillId="0" borderId="18" xfId="0" applyFont="1" applyBorder="1" applyAlignment="1">
      <alignment vertical="center" wrapText="1"/>
    </xf>
    <xf numFmtId="0" fontId="34" fillId="33" borderId="18" xfId="0" applyFont="1" applyFill="1" applyBorder="1" applyAlignment="1">
      <alignment horizontal="left" vertical="center"/>
    </xf>
    <xf numFmtId="0" fontId="79" fillId="33" borderId="11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56" fillId="0" borderId="0" xfId="0" applyFont="1" applyAlignment="1" quotePrefix="1">
      <alignment horizontal="left" vertical="center"/>
    </xf>
    <xf numFmtId="0" fontId="55" fillId="0" borderId="0" xfId="0" applyFont="1" applyAlignment="1" quotePrefix="1">
      <alignment horizontal="left" vertical="center"/>
    </xf>
    <xf numFmtId="0" fontId="5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6.KH_Dot%203_B2_Khoa%20B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40"/>
      <sheetName val="Tuan 41"/>
      <sheetName val="Tuan 42"/>
      <sheetName val="Tuan 43"/>
      <sheetName val="Tuan 44"/>
      <sheetName val="Tuan 45"/>
      <sheetName val="Tuan 46"/>
      <sheetName val="Tuan 47"/>
      <sheetName val="Tuan 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view="pageBreakPreview" zoomScaleSheetLayoutView="100" zoomScalePageLayoutView="0" workbookViewId="0" topLeftCell="A1">
      <pane xSplit="5" ySplit="6" topLeftCell="F7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N87" sqref="N87:N88"/>
    </sheetView>
  </sheetViews>
  <sheetFormatPr defaultColWidth="9.00390625" defaultRowHeight="15.75"/>
  <cols>
    <col min="1" max="1" width="3.875" style="144" customWidth="1"/>
    <col min="2" max="2" width="4.125" style="144" customWidth="1"/>
    <col min="3" max="3" width="3.75390625" style="144" customWidth="1"/>
    <col min="4" max="4" width="17.25390625" style="145" customWidth="1"/>
    <col min="5" max="5" width="18.875" style="145" customWidth="1"/>
    <col min="6" max="7" width="3.75390625" style="145" customWidth="1"/>
    <col min="8" max="8" width="5.25390625" style="145" customWidth="1"/>
    <col min="9" max="9" width="6.125" style="145" customWidth="1"/>
    <col min="10" max="10" width="7.50390625" style="145" customWidth="1"/>
    <col min="11" max="11" width="6.75390625" style="145" hidden="1" customWidth="1"/>
    <col min="12" max="12" width="7.875" style="145" customWidth="1"/>
    <col min="13" max="13" width="11.50390625" style="145" customWidth="1"/>
    <col min="14" max="14" width="24.25390625" style="144" customWidth="1"/>
    <col min="15" max="15" width="6.125" style="144" customWidth="1"/>
    <col min="16" max="16" width="10.375" style="144" bestFit="1" customWidth="1"/>
    <col min="17" max="16384" width="9.00390625" style="145" customWidth="1"/>
  </cols>
  <sheetData>
    <row r="1" spans="1:16" s="3" customFormat="1" ht="20.25" customHeight="1">
      <c r="A1" s="1" t="s">
        <v>0</v>
      </c>
      <c r="B1" s="2"/>
      <c r="C1" s="2"/>
      <c r="E1" s="4" t="s">
        <v>1</v>
      </c>
      <c r="M1" s="5"/>
      <c r="N1" s="5"/>
      <c r="O1" s="5"/>
      <c r="P1" s="5"/>
    </row>
    <row r="2" spans="1:16" s="3" customFormat="1" ht="21.75" customHeight="1">
      <c r="A2" s="1" t="s">
        <v>2</v>
      </c>
      <c r="B2" s="6"/>
      <c r="C2" s="6"/>
      <c r="E2" s="7" t="s">
        <v>3</v>
      </c>
      <c r="M2" s="8"/>
      <c r="N2" s="9"/>
      <c r="O2" s="9"/>
      <c r="P2" s="9"/>
    </row>
    <row r="3" spans="1:16" s="3" customFormat="1" ht="21" customHeight="1">
      <c r="A3" s="10" t="s">
        <v>4</v>
      </c>
      <c r="B3" s="6"/>
      <c r="C3" s="6"/>
      <c r="E3" s="11" t="s">
        <v>5</v>
      </c>
      <c r="M3" s="8"/>
      <c r="N3" s="9"/>
      <c r="O3" s="9"/>
      <c r="P3" s="9"/>
    </row>
    <row r="4" spans="1:16" s="3" customFormat="1" ht="6" customHeight="1" hidden="1">
      <c r="A4" s="1"/>
      <c r="B4" s="6"/>
      <c r="C4" s="6"/>
      <c r="E4" s="7"/>
      <c r="M4" s="8"/>
      <c r="N4" s="9"/>
      <c r="O4" s="9"/>
      <c r="P4" s="9"/>
    </row>
    <row r="5" spans="1:16" s="16" customFormat="1" ht="16.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</row>
    <row r="6" spans="1:16" s="16" customFormat="1" ht="17.25" customHeight="1">
      <c r="A6" s="17"/>
      <c r="B6" s="18" t="s">
        <v>20</v>
      </c>
      <c r="C6" s="18" t="s">
        <v>21</v>
      </c>
      <c r="D6" s="19"/>
      <c r="E6" s="19"/>
      <c r="F6" s="20" t="s">
        <v>22</v>
      </c>
      <c r="G6" s="20" t="s">
        <v>23</v>
      </c>
      <c r="H6" s="19"/>
      <c r="I6" s="19"/>
      <c r="J6" s="19"/>
      <c r="K6" s="19"/>
      <c r="L6" s="19"/>
      <c r="M6" s="19"/>
      <c r="N6" s="19"/>
      <c r="O6" s="19"/>
      <c r="P6" s="19"/>
    </row>
    <row r="7" spans="1:16" s="27" customFormat="1" ht="11.25" customHeight="1">
      <c r="A7" s="21" t="s">
        <v>24</v>
      </c>
      <c r="B7" s="22"/>
      <c r="C7" s="22"/>
      <c r="D7" s="23"/>
      <c r="E7" s="24"/>
      <c r="F7" s="25"/>
      <c r="G7" s="25"/>
      <c r="H7" s="24"/>
      <c r="I7" s="24"/>
      <c r="J7" s="24"/>
      <c r="K7" s="24"/>
      <c r="L7" s="24"/>
      <c r="M7" s="23"/>
      <c r="N7" s="23"/>
      <c r="O7" s="25"/>
      <c r="P7" s="26"/>
    </row>
    <row r="8" spans="1:16" s="39" customFormat="1" ht="11.25" customHeight="1">
      <c r="A8" s="28">
        <v>1</v>
      </c>
      <c r="B8" s="29" t="s">
        <v>25</v>
      </c>
      <c r="C8" s="30">
        <v>101</v>
      </c>
      <c r="D8" s="31" t="s">
        <v>26</v>
      </c>
      <c r="E8" s="31" t="s">
        <v>27</v>
      </c>
      <c r="F8" s="32">
        <v>2</v>
      </c>
      <c r="G8" s="32"/>
      <c r="H8" s="33">
        <f>(F8+G8)*16</f>
        <v>32</v>
      </c>
      <c r="I8" s="33">
        <f>ROUND((H8*0.75),0)</f>
        <v>24</v>
      </c>
      <c r="J8" s="34" t="s">
        <v>28</v>
      </c>
      <c r="K8" s="35"/>
      <c r="L8" s="36" t="s">
        <v>29</v>
      </c>
      <c r="M8" s="37" t="s">
        <v>30</v>
      </c>
      <c r="N8" s="34" t="s">
        <v>31</v>
      </c>
      <c r="O8" s="35"/>
      <c r="P8" s="38" t="s">
        <v>32</v>
      </c>
    </row>
    <row r="9" spans="1:16" s="39" customFormat="1" ht="11.25" customHeight="1">
      <c r="A9" s="40"/>
      <c r="B9" s="41" t="s">
        <v>25</v>
      </c>
      <c r="C9" s="42">
        <v>101</v>
      </c>
      <c r="D9" s="43" t="s">
        <v>26</v>
      </c>
      <c r="E9" s="43"/>
      <c r="F9" s="44"/>
      <c r="G9" s="44"/>
      <c r="H9" s="45"/>
      <c r="I9" s="45"/>
      <c r="J9" s="46"/>
      <c r="K9" s="47"/>
      <c r="L9" s="48"/>
      <c r="M9" s="49"/>
      <c r="N9" s="46"/>
      <c r="O9" s="50"/>
      <c r="P9" s="51"/>
    </row>
    <row r="10" spans="1:16" s="55" customFormat="1" ht="11.25" customHeight="1">
      <c r="A10" s="28">
        <v>2</v>
      </c>
      <c r="B10" s="29" t="s">
        <v>33</v>
      </c>
      <c r="C10" s="30">
        <v>151</v>
      </c>
      <c r="D10" s="31" t="s">
        <v>34</v>
      </c>
      <c r="E10" s="31" t="s">
        <v>35</v>
      </c>
      <c r="F10" s="32">
        <v>2</v>
      </c>
      <c r="G10" s="32">
        <v>1</v>
      </c>
      <c r="H10" s="33">
        <f>(F10+G10)*16</f>
        <v>48</v>
      </c>
      <c r="I10" s="33">
        <f>ROUND((H10*0.75),0)</f>
        <v>36</v>
      </c>
      <c r="J10" s="34" t="s">
        <v>28</v>
      </c>
      <c r="K10" s="35"/>
      <c r="L10" s="52" t="s">
        <v>36</v>
      </c>
      <c r="M10" s="53" t="s">
        <v>37</v>
      </c>
      <c r="N10" s="54" t="s">
        <v>38</v>
      </c>
      <c r="O10" s="35"/>
      <c r="P10" s="38" t="s">
        <v>32</v>
      </c>
    </row>
    <row r="11" spans="1:16" s="55" customFormat="1" ht="11.25" customHeight="1">
      <c r="A11" s="40"/>
      <c r="B11" s="41" t="s">
        <v>33</v>
      </c>
      <c r="C11" s="42">
        <v>151</v>
      </c>
      <c r="D11" s="43" t="s">
        <v>34</v>
      </c>
      <c r="E11" s="43"/>
      <c r="F11" s="44"/>
      <c r="G11" s="44"/>
      <c r="H11" s="45"/>
      <c r="I11" s="45"/>
      <c r="J11" s="46"/>
      <c r="K11" s="47"/>
      <c r="L11" s="56"/>
      <c r="M11" s="57"/>
      <c r="N11" s="58"/>
      <c r="O11" s="50"/>
      <c r="P11" s="51"/>
    </row>
    <row r="12" spans="1:16" s="27" customFormat="1" ht="11.25" customHeight="1">
      <c r="A12" s="28">
        <v>3</v>
      </c>
      <c r="B12" s="29" t="s">
        <v>39</v>
      </c>
      <c r="C12" s="30">
        <v>301</v>
      </c>
      <c r="D12" s="31" t="s">
        <v>40</v>
      </c>
      <c r="E12" s="59" t="s">
        <v>41</v>
      </c>
      <c r="F12" s="32">
        <v>3</v>
      </c>
      <c r="G12" s="32"/>
      <c r="H12" s="33">
        <f>(F12+G12)*16</f>
        <v>48</v>
      </c>
      <c r="I12" s="33">
        <f>ROUND((H12*0.75),0)</f>
        <v>36</v>
      </c>
      <c r="J12" s="34" t="s">
        <v>28</v>
      </c>
      <c r="K12" s="60"/>
      <c r="L12" s="61" t="s">
        <v>42</v>
      </c>
      <c r="M12" s="37" t="s">
        <v>43</v>
      </c>
      <c r="N12" s="34" t="s">
        <v>31</v>
      </c>
      <c r="O12" s="35"/>
      <c r="P12" s="34" t="s">
        <v>44</v>
      </c>
    </row>
    <row r="13" spans="1:16" s="27" customFormat="1" ht="11.25" customHeight="1">
      <c r="A13" s="40"/>
      <c r="B13" s="41" t="s">
        <v>45</v>
      </c>
      <c r="C13" s="42">
        <v>251</v>
      </c>
      <c r="D13" s="43" t="s">
        <v>46</v>
      </c>
      <c r="E13" s="62"/>
      <c r="F13" s="44"/>
      <c r="G13" s="44"/>
      <c r="H13" s="45"/>
      <c r="I13" s="45"/>
      <c r="J13" s="46"/>
      <c r="K13" s="60"/>
      <c r="L13" s="61" t="s">
        <v>47</v>
      </c>
      <c r="M13" s="49"/>
      <c r="N13" s="46"/>
      <c r="O13" s="50"/>
      <c r="P13" s="46"/>
    </row>
    <row r="14" spans="1:16" s="27" customFormat="1" ht="11.25" customHeight="1">
      <c r="A14" s="28">
        <v>4</v>
      </c>
      <c r="B14" s="29" t="s">
        <v>48</v>
      </c>
      <c r="C14" s="30">
        <v>302</v>
      </c>
      <c r="D14" s="31" t="s">
        <v>49</v>
      </c>
      <c r="E14" s="31" t="s">
        <v>50</v>
      </c>
      <c r="F14" s="32">
        <v>2</v>
      </c>
      <c r="G14" s="32"/>
      <c r="H14" s="33">
        <f>(F14+G14)*16</f>
        <v>32</v>
      </c>
      <c r="I14" s="33">
        <f>ROUND((H14*0.75),0)</f>
        <v>24</v>
      </c>
      <c r="J14" s="34" t="s">
        <v>28</v>
      </c>
      <c r="K14" s="60"/>
      <c r="L14" s="36" t="s">
        <v>51</v>
      </c>
      <c r="M14" s="37" t="s">
        <v>52</v>
      </c>
      <c r="N14" s="34" t="s">
        <v>53</v>
      </c>
      <c r="O14" s="35"/>
      <c r="P14" s="38" t="s">
        <v>32</v>
      </c>
    </row>
    <row r="15" spans="1:16" s="27" customFormat="1" ht="11.25" customHeight="1">
      <c r="A15" s="40"/>
      <c r="B15" s="41" t="s">
        <v>48</v>
      </c>
      <c r="C15" s="42">
        <v>302</v>
      </c>
      <c r="D15" s="43" t="s">
        <v>49</v>
      </c>
      <c r="E15" s="43"/>
      <c r="F15" s="44"/>
      <c r="G15" s="44"/>
      <c r="H15" s="45"/>
      <c r="I15" s="45"/>
      <c r="J15" s="46"/>
      <c r="K15" s="60"/>
      <c r="L15" s="48"/>
      <c r="M15" s="49"/>
      <c r="N15" s="46"/>
      <c r="O15" s="50"/>
      <c r="P15" s="51"/>
    </row>
    <row r="16" spans="1:16" s="27" customFormat="1" ht="11.25" customHeight="1">
      <c r="A16" s="63"/>
      <c r="B16" s="64"/>
      <c r="C16" s="65"/>
      <c r="D16" s="66" t="s">
        <v>54</v>
      </c>
      <c r="E16" s="66"/>
      <c r="F16" s="63">
        <f>SUM(F8:F15)</f>
        <v>9</v>
      </c>
      <c r="G16" s="63">
        <f>SUM(G8:G15)</f>
        <v>1</v>
      </c>
      <c r="H16" s="63">
        <f>SUM(H8:H15)</f>
        <v>160</v>
      </c>
      <c r="I16" s="63">
        <f>SUM(I8:I15)</f>
        <v>120</v>
      </c>
      <c r="J16" s="67"/>
      <c r="K16" s="68">
        <f>SUM(K14:K15)</f>
        <v>0</v>
      </c>
      <c r="L16" s="69"/>
      <c r="M16" s="70"/>
      <c r="N16" s="71"/>
      <c r="O16" s="63"/>
      <c r="P16" s="71"/>
    </row>
    <row r="17" spans="1:16" s="27" customFormat="1" ht="11.25" customHeight="1">
      <c r="A17" s="72" t="s">
        <v>55</v>
      </c>
      <c r="B17" s="22"/>
      <c r="C17" s="22"/>
      <c r="D17" s="23"/>
      <c r="E17" s="24"/>
      <c r="F17" s="25"/>
      <c r="G17" s="25"/>
      <c r="H17" s="24"/>
      <c r="I17" s="24"/>
      <c r="J17" s="24"/>
      <c r="K17" s="24"/>
      <c r="L17" s="73"/>
      <c r="M17" s="74"/>
      <c r="N17" s="23"/>
      <c r="O17" s="25"/>
      <c r="P17" s="26"/>
    </row>
    <row r="18" spans="1:16" s="39" customFormat="1" ht="11.25" customHeight="1">
      <c r="A18" s="28">
        <v>1</v>
      </c>
      <c r="B18" s="29" t="s">
        <v>25</v>
      </c>
      <c r="C18" s="30">
        <v>101</v>
      </c>
      <c r="D18" s="31" t="s">
        <v>26</v>
      </c>
      <c r="E18" s="59" t="s">
        <v>56</v>
      </c>
      <c r="F18" s="32">
        <v>2</v>
      </c>
      <c r="G18" s="32"/>
      <c r="H18" s="33">
        <f>(F18+G18)*16</f>
        <v>32</v>
      </c>
      <c r="I18" s="33">
        <f>ROUND((H18*0.75),0)</f>
        <v>24</v>
      </c>
      <c r="J18" s="34" t="s">
        <v>28</v>
      </c>
      <c r="K18" s="35"/>
      <c r="L18" s="36" t="s">
        <v>51</v>
      </c>
      <c r="M18" s="37" t="s">
        <v>57</v>
      </c>
      <c r="N18" s="34" t="s">
        <v>31</v>
      </c>
      <c r="O18" s="75"/>
      <c r="P18" s="38" t="s">
        <v>32</v>
      </c>
    </row>
    <row r="19" spans="1:16" s="39" customFormat="1" ht="11.25" customHeight="1">
      <c r="A19" s="40"/>
      <c r="B19" s="41" t="s">
        <v>25</v>
      </c>
      <c r="C19" s="42">
        <v>101</v>
      </c>
      <c r="D19" s="43" t="s">
        <v>26</v>
      </c>
      <c r="E19" s="62"/>
      <c r="F19" s="44"/>
      <c r="G19" s="44"/>
      <c r="H19" s="45"/>
      <c r="I19" s="45"/>
      <c r="J19" s="46"/>
      <c r="K19" s="47"/>
      <c r="L19" s="48"/>
      <c r="M19" s="76"/>
      <c r="N19" s="46"/>
      <c r="O19" s="77"/>
      <c r="P19" s="51"/>
    </row>
    <row r="20" spans="1:16" s="55" customFormat="1" ht="11.25" customHeight="1">
      <c r="A20" s="28">
        <v>2</v>
      </c>
      <c r="B20" s="29" t="s">
        <v>33</v>
      </c>
      <c r="C20" s="30">
        <v>151</v>
      </c>
      <c r="D20" s="31" t="s">
        <v>34</v>
      </c>
      <c r="E20" s="31" t="s">
        <v>35</v>
      </c>
      <c r="F20" s="32">
        <v>2</v>
      </c>
      <c r="G20" s="32">
        <v>1</v>
      </c>
      <c r="H20" s="33">
        <f>(F20+G20)*16</f>
        <v>48</v>
      </c>
      <c r="I20" s="33">
        <f>ROUND((H20*0.75),0)</f>
        <v>36</v>
      </c>
      <c r="J20" s="34" t="s">
        <v>28</v>
      </c>
      <c r="K20" s="35"/>
      <c r="L20" s="52" t="s">
        <v>36</v>
      </c>
      <c r="M20" s="53" t="s">
        <v>58</v>
      </c>
      <c r="N20" s="54" t="s">
        <v>38</v>
      </c>
      <c r="O20" s="35"/>
      <c r="P20" s="38" t="s">
        <v>32</v>
      </c>
    </row>
    <row r="21" spans="1:16" s="55" customFormat="1" ht="11.25" customHeight="1">
      <c r="A21" s="40"/>
      <c r="B21" s="41" t="s">
        <v>33</v>
      </c>
      <c r="C21" s="42">
        <v>151</v>
      </c>
      <c r="D21" s="43" t="s">
        <v>34</v>
      </c>
      <c r="E21" s="43"/>
      <c r="F21" s="44"/>
      <c r="G21" s="44"/>
      <c r="H21" s="45"/>
      <c r="I21" s="45"/>
      <c r="J21" s="46"/>
      <c r="K21" s="47"/>
      <c r="L21" s="56"/>
      <c r="M21" s="57"/>
      <c r="N21" s="58"/>
      <c r="O21" s="50"/>
      <c r="P21" s="51"/>
    </row>
    <row r="22" spans="1:16" s="27" customFormat="1" ht="11.25" customHeight="1">
      <c r="A22" s="28">
        <v>3</v>
      </c>
      <c r="B22" s="29" t="s">
        <v>39</v>
      </c>
      <c r="C22" s="30">
        <v>301</v>
      </c>
      <c r="D22" s="31" t="s">
        <v>40</v>
      </c>
      <c r="E22" s="59" t="s">
        <v>59</v>
      </c>
      <c r="F22" s="32">
        <v>3</v>
      </c>
      <c r="G22" s="32"/>
      <c r="H22" s="33">
        <f>(F22+G22)*16</f>
        <v>48</v>
      </c>
      <c r="I22" s="33">
        <f>ROUND((H22*0.75),0)</f>
        <v>36</v>
      </c>
      <c r="J22" s="34" t="s">
        <v>28</v>
      </c>
      <c r="K22" s="60"/>
      <c r="L22" s="78"/>
      <c r="M22" s="79"/>
      <c r="N22" s="34" t="s">
        <v>31</v>
      </c>
      <c r="O22" s="35"/>
      <c r="P22" s="35"/>
    </row>
    <row r="23" spans="1:16" s="27" customFormat="1" ht="11.25" customHeight="1">
      <c r="A23" s="40"/>
      <c r="B23" s="41" t="s">
        <v>45</v>
      </c>
      <c r="C23" s="42">
        <v>251</v>
      </c>
      <c r="D23" s="43" t="s">
        <v>46</v>
      </c>
      <c r="E23" s="62"/>
      <c r="F23" s="44"/>
      <c r="G23" s="44"/>
      <c r="H23" s="45"/>
      <c r="I23" s="45"/>
      <c r="J23" s="46"/>
      <c r="K23" s="60"/>
      <c r="L23" s="80"/>
      <c r="M23" s="81"/>
      <c r="N23" s="46"/>
      <c r="O23" s="50"/>
      <c r="P23" s="50"/>
    </row>
    <row r="24" spans="1:16" s="27" customFormat="1" ht="11.25" customHeight="1">
      <c r="A24" s="28">
        <v>4</v>
      </c>
      <c r="B24" s="29" t="s">
        <v>48</v>
      </c>
      <c r="C24" s="30">
        <v>302</v>
      </c>
      <c r="D24" s="31" t="s">
        <v>49</v>
      </c>
      <c r="E24" s="31" t="s">
        <v>50</v>
      </c>
      <c r="F24" s="32">
        <v>2</v>
      </c>
      <c r="G24" s="32"/>
      <c r="H24" s="33">
        <f>(F24+G24)*16</f>
        <v>32</v>
      </c>
      <c r="I24" s="33">
        <f>ROUND((H24*0.75),0)</f>
        <v>24</v>
      </c>
      <c r="J24" s="34" t="s">
        <v>28</v>
      </c>
      <c r="K24" s="60"/>
      <c r="L24" s="36" t="s">
        <v>42</v>
      </c>
      <c r="M24" s="37" t="s">
        <v>60</v>
      </c>
      <c r="N24" s="34" t="s">
        <v>53</v>
      </c>
      <c r="O24" s="35"/>
      <c r="P24" s="34" t="s">
        <v>61</v>
      </c>
    </row>
    <row r="25" spans="1:16" s="27" customFormat="1" ht="11.25" customHeight="1">
      <c r="A25" s="40"/>
      <c r="B25" s="41" t="s">
        <v>48</v>
      </c>
      <c r="C25" s="42">
        <v>302</v>
      </c>
      <c r="D25" s="43" t="s">
        <v>49</v>
      </c>
      <c r="E25" s="43"/>
      <c r="F25" s="44"/>
      <c r="G25" s="44"/>
      <c r="H25" s="45"/>
      <c r="I25" s="45"/>
      <c r="J25" s="46"/>
      <c r="K25" s="60"/>
      <c r="L25" s="48"/>
      <c r="M25" s="49"/>
      <c r="N25" s="46"/>
      <c r="O25" s="50"/>
      <c r="P25" s="46"/>
    </row>
    <row r="26" spans="1:16" s="27" customFormat="1" ht="11.25" customHeight="1">
      <c r="A26" s="63"/>
      <c r="B26" s="64"/>
      <c r="C26" s="65"/>
      <c r="D26" s="66" t="s">
        <v>54</v>
      </c>
      <c r="E26" s="66"/>
      <c r="F26" s="63">
        <f>SUM(F18:F25)</f>
        <v>9</v>
      </c>
      <c r="G26" s="63">
        <f>SUM(G18:G25)</f>
        <v>1</v>
      </c>
      <c r="H26" s="63">
        <f>SUM(H18:H25)</f>
        <v>160</v>
      </c>
      <c r="I26" s="63">
        <f>SUM(I18:I25)</f>
        <v>120</v>
      </c>
      <c r="J26" s="67"/>
      <c r="K26" s="63">
        <f>SUM(K24:K25)</f>
        <v>0</v>
      </c>
      <c r="L26" s="69"/>
      <c r="M26" s="70"/>
      <c r="N26" s="71"/>
      <c r="O26" s="63"/>
      <c r="P26" s="71"/>
    </row>
    <row r="27" spans="1:16" s="27" customFormat="1" ht="11.25" customHeight="1">
      <c r="A27" s="82" t="s">
        <v>62</v>
      </c>
      <c r="B27" s="22"/>
      <c r="C27" s="22"/>
      <c r="D27" s="23"/>
      <c r="E27" s="24"/>
      <c r="F27" s="25"/>
      <c r="G27" s="25"/>
      <c r="H27" s="24"/>
      <c r="I27" s="24"/>
      <c r="J27" s="24"/>
      <c r="K27" s="24"/>
      <c r="L27" s="73"/>
      <c r="M27" s="74"/>
      <c r="N27" s="23"/>
      <c r="O27" s="25"/>
      <c r="P27" s="26"/>
    </row>
    <row r="28" spans="1:16" s="55" customFormat="1" ht="11.25" customHeight="1">
      <c r="A28" s="28">
        <v>1</v>
      </c>
      <c r="B28" s="29" t="s">
        <v>63</v>
      </c>
      <c r="C28" s="30">
        <v>202</v>
      </c>
      <c r="D28" s="31" t="s">
        <v>64</v>
      </c>
      <c r="E28" s="31" t="s">
        <v>65</v>
      </c>
      <c r="F28" s="32">
        <v>2</v>
      </c>
      <c r="G28" s="32"/>
      <c r="H28" s="33">
        <f>(F28+G28)*16</f>
        <v>32</v>
      </c>
      <c r="I28" s="33">
        <f>ROUND((H28*0.75),0)</f>
        <v>24</v>
      </c>
      <c r="J28" s="34" t="s">
        <v>28</v>
      </c>
      <c r="K28" s="83"/>
      <c r="L28" s="84" t="s">
        <v>42</v>
      </c>
      <c r="M28" s="85" t="s">
        <v>66</v>
      </c>
      <c r="N28" s="34" t="s">
        <v>67</v>
      </c>
      <c r="O28" s="83"/>
      <c r="P28" s="34" t="s">
        <v>68</v>
      </c>
    </row>
    <row r="29" spans="1:16" s="55" customFormat="1" ht="11.25" customHeight="1">
      <c r="A29" s="40"/>
      <c r="B29" s="41" t="s">
        <v>63</v>
      </c>
      <c r="C29" s="42">
        <v>202</v>
      </c>
      <c r="D29" s="43" t="s">
        <v>64</v>
      </c>
      <c r="E29" s="43"/>
      <c r="F29" s="44"/>
      <c r="G29" s="44"/>
      <c r="H29" s="45"/>
      <c r="I29" s="45"/>
      <c r="J29" s="46"/>
      <c r="K29" s="86"/>
      <c r="L29" s="84" t="s">
        <v>69</v>
      </c>
      <c r="M29" s="87"/>
      <c r="N29" s="46"/>
      <c r="O29" s="88"/>
      <c r="P29" s="46"/>
    </row>
    <row r="30" spans="1:16" s="27" customFormat="1" ht="11.25" customHeight="1">
      <c r="A30" s="28">
        <v>2</v>
      </c>
      <c r="B30" s="29" t="s">
        <v>48</v>
      </c>
      <c r="C30" s="30">
        <v>302</v>
      </c>
      <c r="D30" s="31" t="s">
        <v>49</v>
      </c>
      <c r="E30" s="31" t="s">
        <v>70</v>
      </c>
      <c r="F30" s="32">
        <v>2</v>
      </c>
      <c r="G30" s="32"/>
      <c r="H30" s="33">
        <f>(F30+G30)*16</f>
        <v>32</v>
      </c>
      <c r="I30" s="33">
        <f>ROUND((H30*0.75),0)</f>
        <v>24</v>
      </c>
      <c r="J30" s="34" t="s">
        <v>28</v>
      </c>
      <c r="K30" s="60"/>
      <c r="L30" s="89"/>
      <c r="M30" s="90"/>
      <c r="N30" s="34" t="s">
        <v>67</v>
      </c>
      <c r="O30" s="35"/>
      <c r="P30" s="91"/>
    </row>
    <row r="31" spans="1:16" s="27" customFormat="1" ht="11.25" customHeight="1">
      <c r="A31" s="40"/>
      <c r="B31" s="41" t="s">
        <v>48</v>
      </c>
      <c r="C31" s="42">
        <v>302</v>
      </c>
      <c r="D31" s="43" t="s">
        <v>49</v>
      </c>
      <c r="E31" s="43"/>
      <c r="F31" s="44"/>
      <c r="G31" s="44"/>
      <c r="H31" s="45"/>
      <c r="I31" s="45"/>
      <c r="J31" s="46"/>
      <c r="K31" s="60"/>
      <c r="L31" s="92"/>
      <c r="M31" s="93"/>
      <c r="N31" s="46"/>
      <c r="O31" s="50"/>
      <c r="P31" s="94"/>
    </row>
    <row r="32" spans="1:16" s="27" customFormat="1" ht="11.25" customHeight="1">
      <c r="A32" s="63"/>
      <c r="B32" s="64"/>
      <c r="C32" s="65"/>
      <c r="D32" s="66" t="s">
        <v>54</v>
      </c>
      <c r="E32" s="66"/>
      <c r="F32" s="63">
        <f>SUM(F28:F31)</f>
        <v>4</v>
      </c>
      <c r="G32" s="63">
        <f>SUM(G28:G31)</f>
        <v>0</v>
      </c>
      <c r="H32" s="63">
        <f>SUM(H28:H31)</f>
        <v>64</v>
      </c>
      <c r="I32" s="63">
        <f>SUM(I28:I31)</f>
        <v>48</v>
      </c>
      <c r="J32" s="67"/>
      <c r="K32" s="68">
        <f>SUM(K30:K31)</f>
        <v>0</v>
      </c>
      <c r="L32" s="69"/>
      <c r="M32" s="70"/>
      <c r="N32" s="71"/>
      <c r="O32" s="63"/>
      <c r="P32" s="71"/>
    </row>
    <row r="33" spans="1:16" s="27" customFormat="1" ht="11.25" customHeight="1">
      <c r="A33" s="72" t="s">
        <v>71</v>
      </c>
      <c r="B33" s="22"/>
      <c r="C33" s="22"/>
      <c r="D33" s="23"/>
      <c r="E33" s="24"/>
      <c r="F33" s="25"/>
      <c r="G33" s="25"/>
      <c r="H33" s="24"/>
      <c r="I33" s="24"/>
      <c r="J33" s="24"/>
      <c r="K33" s="24"/>
      <c r="L33" s="73"/>
      <c r="M33" s="74"/>
      <c r="N33" s="23"/>
      <c r="O33" s="25"/>
      <c r="P33" s="26"/>
    </row>
    <row r="34" spans="1:16" s="39" customFormat="1" ht="11.25" customHeight="1">
      <c r="A34" s="28">
        <v>1</v>
      </c>
      <c r="B34" s="29" t="s">
        <v>25</v>
      </c>
      <c r="C34" s="30">
        <v>101</v>
      </c>
      <c r="D34" s="31" t="s">
        <v>26</v>
      </c>
      <c r="E34" s="59" t="s">
        <v>56</v>
      </c>
      <c r="F34" s="32">
        <v>2</v>
      </c>
      <c r="G34" s="32"/>
      <c r="H34" s="33">
        <f>(F34+G34)*16</f>
        <v>32</v>
      </c>
      <c r="I34" s="33">
        <f>ROUND((H34*0.75),0)</f>
        <v>24</v>
      </c>
      <c r="J34" s="34" t="s">
        <v>28</v>
      </c>
      <c r="K34" s="75"/>
      <c r="L34" s="36" t="s">
        <v>51</v>
      </c>
      <c r="M34" s="37" t="s">
        <v>57</v>
      </c>
      <c r="N34" s="34" t="s">
        <v>31</v>
      </c>
      <c r="O34" s="75"/>
      <c r="P34" s="38" t="s">
        <v>32</v>
      </c>
    </row>
    <row r="35" spans="1:16" s="39" customFormat="1" ht="11.25" customHeight="1">
      <c r="A35" s="40"/>
      <c r="B35" s="41" t="s">
        <v>25</v>
      </c>
      <c r="C35" s="42">
        <v>101</v>
      </c>
      <c r="D35" s="43" t="s">
        <v>26</v>
      </c>
      <c r="E35" s="62"/>
      <c r="F35" s="44"/>
      <c r="G35" s="44"/>
      <c r="H35" s="45"/>
      <c r="I35" s="45"/>
      <c r="J35" s="46"/>
      <c r="K35" s="95"/>
      <c r="L35" s="48"/>
      <c r="M35" s="76"/>
      <c r="N35" s="46"/>
      <c r="O35" s="77"/>
      <c r="P35" s="51"/>
    </row>
    <row r="36" spans="1:16" s="55" customFormat="1" ht="11.25" customHeight="1">
      <c r="A36" s="28">
        <v>2</v>
      </c>
      <c r="B36" s="29" t="s">
        <v>33</v>
      </c>
      <c r="C36" s="30">
        <v>151</v>
      </c>
      <c r="D36" s="31" t="s">
        <v>34</v>
      </c>
      <c r="E36" s="31" t="s">
        <v>35</v>
      </c>
      <c r="F36" s="32">
        <v>2</v>
      </c>
      <c r="G36" s="32">
        <v>1</v>
      </c>
      <c r="H36" s="33">
        <f>(F36+G36)*16</f>
        <v>48</v>
      </c>
      <c r="I36" s="33">
        <f>ROUND((H36*0.75),0)</f>
        <v>36</v>
      </c>
      <c r="J36" s="34" t="s">
        <v>28</v>
      </c>
      <c r="K36" s="83"/>
      <c r="L36" s="52" t="s">
        <v>36</v>
      </c>
      <c r="M36" s="53" t="s">
        <v>58</v>
      </c>
      <c r="N36" s="54" t="s">
        <v>38</v>
      </c>
      <c r="O36" s="35"/>
      <c r="P36" s="38" t="s">
        <v>32</v>
      </c>
    </row>
    <row r="37" spans="1:16" s="55" customFormat="1" ht="11.25" customHeight="1">
      <c r="A37" s="40"/>
      <c r="B37" s="41" t="s">
        <v>33</v>
      </c>
      <c r="C37" s="42">
        <v>151</v>
      </c>
      <c r="D37" s="43" t="s">
        <v>34</v>
      </c>
      <c r="E37" s="43"/>
      <c r="F37" s="44"/>
      <c r="G37" s="44"/>
      <c r="H37" s="45"/>
      <c r="I37" s="45"/>
      <c r="J37" s="46"/>
      <c r="K37" s="86"/>
      <c r="L37" s="56"/>
      <c r="M37" s="57"/>
      <c r="N37" s="58"/>
      <c r="O37" s="50"/>
      <c r="P37" s="51"/>
    </row>
    <row r="38" spans="1:16" s="27" customFormat="1" ht="11.25" customHeight="1">
      <c r="A38" s="28">
        <v>3</v>
      </c>
      <c r="B38" s="29" t="s">
        <v>39</v>
      </c>
      <c r="C38" s="30">
        <v>301</v>
      </c>
      <c r="D38" s="31" t="s">
        <v>40</v>
      </c>
      <c r="E38" s="59" t="s">
        <v>59</v>
      </c>
      <c r="F38" s="32">
        <v>3</v>
      </c>
      <c r="G38" s="32"/>
      <c r="H38" s="33">
        <f>(F38+G38)*16</f>
        <v>48</v>
      </c>
      <c r="I38" s="33">
        <f>ROUND((H38*0.75),0)</f>
        <v>36</v>
      </c>
      <c r="J38" s="34" t="s">
        <v>28</v>
      </c>
      <c r="K38" s="60"/>
      <c r="L38" s="96"/>
      <c r="M38" s="97"/>
      <c r="N38" s="34" t="s">
        <v>31</v>
      </c>
      <c r="O38" s="35"/>
      <c r="P38" s="35"/>
    </row>
    <row r="39" spans="1:16" s="27" customFormat="1" ht="11.25" customHeight="1">
      <c r="A39" s="40"/>
      <c r="B39" s="41" t="s">
        <v>45</v>
      </c>
      <c r="C39" s="42">
        <v>251</v>
      </c>
      <c r="D39" s="43" t="s">
        <v>46</v>
      </c>
      <c r="E39" s="62"/>
      <c r="F39" s="44"/>
      <c r="G39" s="44"/>
      <c r="H39" s="45"/>
      <c r="I39" s="45"/>
      <c r="J39" s="46"/>
      <c r="K39" s="60"/>
      <c r="L39" s="98"/>
      <c r="M39" s="99"/>
      <c r="N39" s="46"/>
      <c r="O39" s="50"/>
      <c r="P39" s="50"/>
    </row>
    <row r="40" spans="1:16" s="27" customFormat="1" ht="11.25" customHeight="1">
      <c r="A40" s="28">
        <v>4</v>
      </c>
      <c r="B40" s="29" t="s">
        <v>48</v>
      </c>
      <c r="C40" s="30">
        <v>302</v>
      </c>
      <c r="D40" s="31" t="s">
        <v>49</v>
      </c>
      <c r="E40" s="31" t="s">
        <v>50</v>
      </c>
      <c r="F40" s="32">
        <v>2</v>
      </c>
      <c r="G40" s="32"/>
      <c r="H40" s="33">
        <f>(F40+G40)*16</f>
        <v>32</v>
      </c>
      <c r="I40" s="33">
        <f>ROUND((H40*0.75),0)</f>
        <v>24</v>
      </c>
      <c r="J40" s="34" t="s">
        <v>28</v>
      </c>
      <c r="K40" s="60"/>
      <c r="L40" s="36" t="s">
        <v>42</v>
      </c>
      <c r="M40" s="37" t="s">
        <v>60</v>
      </c>
      <c r="N40" s="34" t="s">
        <v>53</v>
      </c>
      <c r="O40" s="35"/>
      <c r="P40" s="34" t="s">
        <v>61</v>
      </c>
    </row>
    <row r="41" spans="1:16" s="27" customFormat="1" ht="11.25" customHeight="1">
      <c r="A41" s="40"/>
      <c r="B41" s="41" t="s">
        <v>48</v>
      </c>
      <c r="C41" s="42">
        <v>302</v>
      </c>
      <c r="D41" s="43" t="s">
        <v>49</v>
      </c>
      <c r="E41" s="43"/>
      <c r="F41" s="44"/>
      <c r="G41" s="44"/>
      <c r="H41" s="45"/>
      <c r="I41" s="45"/>
      <c r="J41" s="46"/>
      <c r="K41" s="60"/>
      <c r="L41" s="48"/>
      <c r="M41" s="49"/>
      <c r="N41" s="46"/>
      <c r="O41" s="50"/>
      <c r="P41" s="46"/>
    </row>
    <row r="42" spans="1:16" s="27" customFormat="1" ht="11.25" customHeight="1">
      <c r="A42" s="63"/>
      <c r="B42" s="64"/>
      <c r="C42" s="65"/>
      <c r="D42" s="66" t="s">
        <v>54</v>
      </c>
      <c r="E42" s="66"/>
      <c r="F42" s="63">
        <f>SUM(F34:F41)</f>
        <v>9</v>
      </c>
      <c r="G42" s="63">
        <f>SUM(G34:G41)</f>
        <v>1</v>
      </c>
      <c r="H42" s="63">
        <f>SUM(H34:H41)</f>
        <v>160</v>
      </c>
      <c r="I42" s="63">
        <f>SUM(I34:I41)</f>
        <v>120</v>
      </c>
      <c r="J42" s="67"/>
      <c r="K42" s="68">
        <f>SUM(K40:K41)</f>
        <v>0</v>
      </c>
      <c r="L42" s="69"/>
      <c r="M42" s="70"/>
      <c r="N42" s="71"/>
      <c r="O42" s="63"/>
      <c r="P42" s="71"/>
    </row>
    <row r="43" spans="1:16" s="27" customFormat="1" ht="12.75" customHeight="1">
      <c r="A43" s="82" t="s">
        <v>72</v>
      </c>
      <c r="B43" s="22"/>
      <c r="C43" s="22"/>
      <c r="D43" s="23"/>
      <c r="E43" s="24"/>
      <c r="F43" s="25"/>
      <c r="G43" s="25"/>
      <c r="H43" s="24"/>
      <c r="I43" s="24"/>
      <c r="J43" s="24"/>
      <c r="K43" s="24"/>
      <c r="L43" s="73"/>
      <c r="M43" s="74"/>
      <c r="N43" s="23"/>
      <c r="O43" s="25"/>
      <c r="P43" s="26"/>
    </row>
    <row r="44" spans="1:16" s="55" customFormat="1" ht="12.75" customHeight="1">
      <c r="A44" s="28">
        <v>1</v>
      </c>
      <c r="B44" s="29" t="s">
        <v>63</v>
      </c>
      <c r="C44" s="30">
        <v>202</v>
      </c>
      <c r="D44" s="31" t="s">
        <v>64</v>
      </c>
      <c r="E44" s="31" t="s">
        <v>65</v>
      </c>
      <c r="F44" s="32">
        <v>2</v>
      </c>
      <c r="G44" s="32"/>
      <c r="H44" s="33">
        <f>(F44+G44)*16</f>
        <v>32</v>
      </c>
      <c r="I44" s="33">
        <f>ROUND((H44*0.75),0)</f>
        <v>24</v>
      </c>
      <c r="J44" s="34" t="s">
        <v>28</v>
      </c>
      <c r="K44" s="83"/>
      <c r="L44" s="84" t="s">
        <v>42</v>
      </c>
      <c r="M44" s="85" t="s">
        <v>66</v>
      </c>
      <c r="N44" s="34" t="s">
        <v>67</v>
      </c>
      <c r="O44" s="83"/>
      <c r="P44" s="34" t="s">
        <v>68</v>
      </c>
    </row>
    <row r="45" spans="1:16" s="55" customFormat="1" ht="12.75" customHeight="1">
      <c r="A45" s="40"/>
      <c r="B45" s="41" t="s">
        <v>63</v>
      </c>
      <c r="C45" s="42">
        <v>202</v>
      </c>
      <c r="D45" s="43" t="s">
        <v>64</v>
      </c>
      <c r="E45" s="43"/>
      <c r="F45" s="44"/>
      <c r="G45" s="44"/>
      <c r="H45" s="45"/>
      <c r="I45" s="45"/>
      <c r="J45" s="46"/>
      <c r="K45" s="86"/>
      <c r="L45" s="84" t="s">
        <v>69</v>
      </c>
      <c r="M45" s="87"/>
      <c r="N45" s="46"/>
      <c r="O45" s="88"/>
      <c r="P45" s="46"/>
    </row>
    <row r="46" spans="1:16" s="27" customFormat="1" ht="12.75" customHeight="1">
      <c r="A46" s="28">
        <v>2</v>
      </c>
      <c r="B46" s="29" t="s">
        <v>48</v>
      </c>
      <c r="C46" s="30">
        <v>302</v>
      </c>
      <c r="D46" s="31" t="s">
        <v>49</v>
      </c>
      <c r="E46" s="100" t="s">
        <v>70</v>
      </c>
      <c r="F46" s="32">
        <v>2</v>
      </c>
      <c r="G46" s="32"/>
      <c r="H46" s="33">
        <f>(F46+G46)*16</f>
        <v>32</v>
      </c>
      <c r="I46" s="33">
        <f>ROUND((H46*0.75),0)</f>
        <v>24</v>
      </c>
      <c r="J46" s="34" t="s">
        <v>28</v>
      </c>
      <c r="K46" s="60"/>
      <c r="L46" s="89"/>
      <c r="M46" s="90"/>
      <c r="N46" s="34" t="s">
        <v>67</v>
      </c>
      <c r="O46" s="35"/>
      <c r="P46" s="91"/>
    </row>
    <row r="47" spans="1:16" s="27" customFormat="1" ht="12.75" customHeight="1">
      <c r="A47" s="40"/>
      <c r="B47" s="41" t="s">
        <v>48</v>
      </c>
      <c r="C47" s="42">
        <v>302</v>
      </c>
      <c r="D47" s="43" t="s">
        <v>49</v>
      </c>
      <c r="E47" s="101"/>
      <c r="F47" s="44"/>
      <c r="G47" s="44"/>
      <c r="H47" s="45"/>
      <c r="I47" s="45"/>
      <c r="J47" s="46"/>
      <c r="K47" s="60"/>
      <c r="L47" s="92"/>
      <c r="M47" s="93"/>
      <c r="N47" s="46"/>
      <c r="O47" s="50"/>
      <c r="P47" s="94"/>
    </row>
    <row r="48" spans="1:16" s="27" customFormat="1" ht="12.75" customHeight="1">
      <c r="A48" s="63"/>
      <c r="B48" s="64"/>
      <c r="C48" s="65"/>
      <c r="D48" s="66" t="s">
        <v>54</v>
      </c>
      <c r="E48" s="66"/>
      <c r="F48" s="63">
        <f>SUM(F44:F47)</f>
        <v>4</v>
      </c>
      <c r="G48" s="63">
        <f>SUM(G44:G47)</f>
        <v>0</v>
      </c>
      <c r="H48" s="63">
        <f>SUM(H44:H47)</f>
        <v>64</v>
      </c>
      <c r="I48" s="63">
        <f>SUM(I44:I47)</f>
        <v>48</v>
      </c>
      <c r="J48" s="67"/>
      <c r="K48" s="68">
        <f>SUM(K46:K47)</f>
        <v>0</v>
      </c>
      <c r="L48" s="69"/>
      <c r="M48" s="70"/>
      <c r="N48" s="71"/>
      <c r="O48" s="63"/>
      <c r="P48" s="71"/>
    </row>
    <row r="49" spans="1:16" s="27" customFormat="1" ht="12.75" customHeight="1">
      <c r="A49" s="21" t="s">
        <v>73</v>
      </c>
      <c r="B49" s="22"/>
      <c r="C49" s="22"/>
      <c r="D49" s="23"/>
      <c r="E49" s="24"/>
      <c r="F49" s="25"/>
      <c r="G49" s="25"/>
      <c r="H49" s="24"/>
      <c r="I49" s="24"/>
      <c r="J49" s="24"/>
      <c r="K49" s="24"/>
      <c r="L49" s="73"/>
      <c r="M49" s="74"/>
      <c r="N49" s="23"/>
      <c r="O49" s="25"/>
      <c r="P49" s="26"/>
    </row>
    <row r="50" spans="1:16" s="105" customFormat="1" ht="12.75" customHeight="1">
      <c r="A50" s="28">
        <v>1</v>
      </c>
      <c r="B50" s="29" t="s">
        <v>25</v>
      </c>
      <c r="C50" s="30">
        <v>101</v>
      </c>
      <c r="D50" s="31" t="s">
        <v>26</v>
      </c>
      <c r="E50" s="31" t="s">
        <v>74</v>
      </c>
      <c r="F50" s="32">
        <v>2</v>
      </c>
      <c r="G50" s="32"/>
      <c r="H50" s="33">
        <f>(F50+G50)*16</f>
        <v>32</v>
      </c>
      <c r="I50" s="33">
        <f>ROUND((H50*0.75),0)</f>
        <v>24</v>
      </c>
      <c r="J50" s="34" t="s">
        <v>28</v>
      </c>
      <c r="K50" s="102"/>
      <c r="L50" s="103" t="s">
        <v>69</v>
      </c>
      <c r="M50" s="104" t="s">
        <v>52</v>
      </c>
      <c r="N50" s="34" t="s">
        <v>31</v>
      </c>
      <c r="O50" s="102"/>
      <c r="P50" s="38" t="s">
        <v>32</v>
      </c>
    </row>
    <row r="51" spans="1:16" s="105" customFormat="1" ht="12.75" customHeight="1">
      <c r="A51" s="40"/>
      <c r="B51" s="41" t="s">
        <v>25</v>
      </c>
      <c r="C51" s="42">
        <v>101</v>
      </c>
      <c r="D51" s="43" t="s">
        <v>26</v>
      </c>
      <c r="E51" s="43"/>
      <c r="F51" s="44"/>
      <c r="G51" s="44"/>
      <c r="H51" s="45"/>
      <c r="I51" s="45"/>
      <c r="J51" s="46"/>
      <c r="K51" s="106"/>
      <c r="L51" s="107"/>
      <c r="M51" s="108"/>
      <c r="N51" s="46"/>
      <c r="O51" s="109"/>
      <c r="P51" s="51"/>
    </row>
    <row r="52" spans="1:16" s="55" customFormat="1" ht="12.75" customHeight="1">
      <c r="A52" s="28">
        <v>2</v>
      </c>
      <c r="B52" s="29" t="s">
        <v>33</v>
      </c>
      <c r="C52" s="30">
        <v>151</v>
      </c>
      <c r="D52" s="31" t="s">
        <v>34</v>
      </c>
      <c r="E52" s="31" t="s">
        <v>75</v>
      </c>
      <c r="F52" s="32">
        <v>2</v>
      </c>
      <c r="G52" s="32">
        <v>1</v>
      </c>
      <c r="H52" s="33">
        <f>(F52+G52)*16</f>
        <v>48</v>
      </c>
      <c r="I52" s="33">
        <f>ROUND((H52*0.75),0)</f>
        <v>36</v>
      </c>
      <c r="J52" s="34" t="s">
        <v>28</v>
      </c>
      <c r="K52" s="83"/>
      <c r="L52" s="110" t="s">
        <v>36</v>
      </c>
      <c r="M52" s="53" t="s">
        <v>60</v>
      </c>
      <c r="N52" s="34" t="s">
        <v>38</v>
      </c>
      <c r="O52" s="83"/>
      <c r="P52" s="34" t="s">
        <v>76</v>
      </c>
    </row>
    <row r="53" spans="1:16" s="55" customFormat="1" ht="12.75" customHeight="1">
      <c r="A53" s="40"/>
      <c r="B53" s="41" t="s">
        <v>33</v>
      </c>
      <c r="C53" s="42">
        <v>151</v>
      </c>
      <c r="D53" s="43" t="s">
        <v>34</v>
      </c>
      <c r="E53" s="43"/>
      <c r="F53" s="44"/>
      <c r="G53" s="44"/>
      <c r="H53" s="45"/>
      <c r="I53" s="45"/>
      <c r="J53" s="46"/>
      <c r="K53" s="86"/>
      <c r="L53" s="110" t="s">
        <v>51</v>
      </c>
      <c r="M53" s="57"/>
      <c r="N53" s="46"/>
      <c r="O53" s="88"/>
      <c r="P53" s="46"/>
    </row>
    <row r="54" spans="1:16" s="27" customFormat="1" ht="12.75" customHeight="1">
      <c r="A54" s="28">
        <v>3</v>
      </c>
      <c r="B54" s="29" t="s">
        <v>45</v>
      </c>
      <c r="C54" s="30">
        <v>251</v>
      </c>
      <c r="D54" s="31" t="s">
        <v>46</v>
      </c>
      <c r="E54" s="31" t="s">
        <v>77</v>
      </c>
      <c r="F54" s="32">
        <v>3</v>
      </c>
      <c r="G54" s="32"/>
      <c r="H54" s="33">
        <f>(F54+G54)*16</f>
        <v>48</v>
      </c>
      <c r="I54" s="33">
        <f>ROUND((H54*0.75),0)</f>
        <v>36</v>
      </c>
      <c r="J54" s="34" t="s">
        <v>28</v>
      </c>
      <c r="K54" s="60"/>
      <c r="L54" s="61" t="s">
        <v>42</v>
      </c>
      <c r="M54" s="104" t="s">
        <v>52</v>
      </c>
      <c r="N54" s="34" t="s">
        <v>31</v>
      </c>
      <c r="O54" s="35"/>
      <c r="P54" s="34" t="s">
        <v>78</v>
      </c>
    </row>
    <row r="55" spans="1:16" s="27" customFormat="1" ht="12.75" customHeight="1">
      <c r="A55" s="40"/>
      <c r="B55" s="41" t="s">
        <v>45</v>
      </c>
      <c r="C55" s="42">
        <v>251</v>
      </c>
      <c r="D55" s="43" t="s">
        <v>46</v>
      </c>
      <c r="E55" s="43"/>
      <c r="F55" s="44"/>
      <c r="G55" s="44"/>
      <c r="H55" s="45"/>
      <c r="I55" s="45"/>
      <c r="J55" s="46"/>
      <c r="K55" s="60"/>
      <c r="L55" s="61" t="s">
        <v>29</v>
      </c>
      <c r="M55" s="108"/>
      <c r="N55" s="46"/>
      <c r="O55" s="50"/>
      <c r="P55" s="46"/>
    </row>
    <row r="56" spans="1:16" s="27" customFormat="1" ht="12.75" customHeight="1">
      <c r="A56" s="28">
        <v>4</v>
      </c>
      <c r="B56" s="29" t="s">
        <v>48</v>
      </c>
      <c r="C56" s="30">
        <v>302</v>
      </c>
      <c r="D56" s="31" t="s">
        <v>49</v>
      </c>
      <c r="E56" s="31" t="s">
        <v>70</v>
      </c>
      <c r="F56" s="32">
        <v>2</v>
      </c>
      <c r="G56" s="32"/>
      <c r="H56" s="33">
        <f>(F56+G56)*16</f>
        <v>32</v>
      </c>
      <c r="I56" s="33">
        <f>ROUND((H56*0.75),0)</f>
        <v>24</v>
      </c>
      <c r="J56" s="34" t="s">
        <v>28</v>
      </c>
      <c r="K56" s="60"/>
      <c r="L56" s="36" t="s">
        <v>47</v>
      </c>
      <c r="M56" s="37" t="s">
        <v>79</v>
      </c>
      <c r="N56" s="34" t="s">
        <v>53</v>
      </c>
      <c r="O56" s="35"/>
      <c r="P56" s="38" t="s">
        <v>32</v>
      </c>
    </row>
    <row r="57" spans="1:16" s="27" customFormat="1" ht="12.75" customHeight="1">
      <c r="A57" s="40"/>
      <c r="B57" s="41" t="s">
        <v>48</v>
      </c>
      <c r="C57" s="42">
        <v>302</v>
      </c>
      <c r="D57" s="43" t="s">
        <v>49</v>
      </c>
      <c r="E57" s="43"/>
      <c r="F57" s="44"/>
      <c r="G57" s="44"/>
      <c r="H57" s="45"/>
      <c r="I57" s="45"/>
      <c r="J57" s="46"/>
      <c r="K57" s="60"/>
      <c r="L57" s="48"/>
      <c r="M57" s="49"/>
      <c r="N57" s="46"/>
      <c r="O57" s="50"/>
      <c r="P57" s="51"/>
    </row>
    <row r="58" spans="1:16" s="27" customFormat="1" ht="12.75" customHeight="1">
      <c r="A58" s="63"/>
      <c r="B58" s="64"/>
      <c r="C58" s="65"/>
      <c r="D58" s="66" t="s">
        <v>54</v>
      </c>
      <c r="E58" s="66"/>
      <c r="F58" s="63">
        <f>SUM(F50:F57)</f>
        <v>9</v>
      </c>
      <c r="G58" s="63">
        <f>SUM(G50:G57)</f>
        <v>1</v>
      </c>
      <c r="H58" s="63">
        <f>SUM(H50:H57)</f>
        <v>160</v>
      </c>
      <c r="I58" s="63">
        <f>SUM(I50:I57)</f>
        <v>120</v>
      </c>
      <c r="J58" s="67"/>
      <c r="K58" s="68">
        <f>SUM(K56:K57)</f>
        <v>0</v>
      </c>
      <c r="L58" s="69"/>
      <c r="M58" s="70"/>
      <c r="N58" s="71"/>
      <c r="O58" s="63"/>
      <c r="P58" s="71"/>
    </row>
    <row r="59" spans="1:16" s="27" customFormat="1" ht="12.75" customHeight="1">
      <c r="A59" s="111" t="s">
        <v>80</v>
      </c>
      <c r="B59" s="22"/>
      <c r="C59" s="22"/>
      <c r="D59" s="23"/>
      <c r="E59" s="24"/>
      <c r="F59" s="25"/>
      <c r="G59" s="25"/>
      <c r="H59" s="24"/>
      <c r="I59" s="24"/>
      <c r="J59" s="24"/>
      <c r="K59" s="24"/>
      <c r="L59" s="73"/>
      <c r="M59" s="74"/>
      <c r="N59" s="23"/>
      <c r="O59" s="25"/>
      <c r="P59" s="26"/>
    </row>
    <row r="60" spans="1:16" s="105" customFormat="1" ht="12.75" customHeight="1">
      <c r="A60" s="28">
        <v>1</v>
      </c>
      <c r="B60" s="29" t="s">
        <v>25</v>
      </c>
      <c r="C60" s="30">
        <v>101</v>
      </c>
      <c r="D60" s="31" t="s">
        <v>26</v>
      </c>
      <c r="E60" s="31" t="s">
        <v>74</v>
      </c>
      <c r="F60" s="32">
        <v>2</v>
      </c>
      <c r="G60" s="32"/>
      <c r="H60" s="33">
        <f>(F60+G60)*16</f>
        <v>32</v>
      </c>
      <c r="I60" s="33">
        <f>ROUND((H60*0.75),0)</f>
        <v>24</v>
      </c>
      <c r="J60" s="34" t="s">
        <v>28</v>
      </c>
      <c r="K60" s="102"/>
      <c r="L60" s="112" t="s">
        <v>42</v>
      </c>
      <c r="M60" s="113" t="s">
        <v>79</v>
      </c>
      <c r="N60" s="34" t="s">
        <v>31</v>
      </c>
      <c r="O60" s="102"/>
      <c r="P60" s="34" t="s">
        <v>81</v>
      </c>
    </row>
    <row r="61" spans="1:16" s="105" customFormat="1" ht="12.75" customHeight="1">
      <c r="A61" s="40"/>
      <c r="B61" s="41" t="s">
        <v>25</v>
      </c>
      <c r="C61" s="42">
        <v>101</v>
      </c>
      <c r="D61" s="43" t="s">
        <v>26</v>
      </c>
      <c r="E61" s="43"/>
      <c r="F61" s="44"/>
      <c r="G61" s="44"/>
      <c r="H61" s="45"/>
      <c r="I61" s="45"/>
      <c r="J61" s="46"/>
      <c r="K61" s="106"/>
      <c r="L61" s="114"/>
      <c r="M61" s="115"/>
      <c r="N61" s="46"/>
      <c r="O61" s="109"/>
      <c r="P61" s="116"/>
    </row>
    <row r="62" spans="1:16" s="55" customFormat="1" ht="12.75" customHeight="1">
      <c r="A62" s="28">
        <v>2</v>
      </c>
      <c r="B62" s="29" t="s">
        <v>33</v>
      </c>
      <c r="C62" s="30">
        <v>151</v>
      </c>
      <c r="D62" s="31" t="s">
        <v>34</v>
      </c>
      <c r="E62" s="31" t="s">
        <v>75</v>
      </c>
      <c r="F62" s="32">
        <v>2</v>
      </c>
      <c r="G62" s="32">
        <v>1</v>
      </c>
      <c r="H62" s="33">
        <f>(F62+G62)*16</f>
        <v>48</v>
      </c>
      <c r="I62" s="33">
        <f>ROUND((H62*0.75),0)</f>
        <v>36</v>
      </c>
      <c r="J62" s="34" t="s">
        <v>28</v>
      </c>
      <c r="K62" s="83"/>
      <c r="L62" s="110" t="s">
        <v>36</v>
      </c>
      <c r="M62" s="53" t="s">
        <v>60</v>
      </c>
      <c r="N62" s="34" t="s">
        <v>38</v>
      </c>
      <c r="O62" s="83"/>
      <c r="P62" s="34" t="s">
        <v>76</v>
      </c>
    </row>
    <row r="63" spans="1:16" s="55" customFormat="1" ht="12.75" customHeight="1">
      <c r="A63" s="40"/>
      <c r="B63" s="41" t="s">
        <v>33</v>
      </c>
      <c r="C63" s="42">
        <v>151</v>
      </c>
      <c r="D63" s="43" t="s">
        <v>34</v>
      </c>
      <c r="E63" s="43"/>
      <c r="F63" s="44"/>
      <c r="G63" s="44"/>
      <c r="H63" s="45"/>
      <c r="I63" s="45"/>
      <c r="J63" s="46"/>
      <c r="K63" s="86"/>
      <c r="L63" s="110" t="s">
        <v>51</v>
      </c>
      <c r="M63" s="57"/>
      <c r="N63" s="46"/>
      <c r="O63" s="88"/>
      <c r="P63" s="46"/>
    </row>
    <row r="64" spans="1:16" s="27" customFormat="1" ht="12.75" customHeight="1">
      <c r="A64" s="28">
        <v>3</v>
      </c>
      <c r="B64" s="29" t="s">
        <v>45</v>
      </c>
      <c r="C64" s="30">
        <v>251</v>
      </c>
      <c r="D64" s="31" t="s">
        <v>46</v>
      </c>
      <c r="E64" s="31" t="s">
        <v>77</v>
      </c>
      <c r="F64" s="32">
        <v>3</v>
      </c>
      <c r="G64" s="32"/>
      <c r="H64" s="33">
        <f>(F64+G64)*16</f>
        <v>48</v>
      </c>
      <c r="I64" s="33">
        <f>ROUND((H64*0.75),0)</f>
        <v>36</v>
      </c>
      <c r="J64" s="34" t="s">
        <v>28</v>
      </c>
      <c r="K64" s="60"/>
      <c r="L64" s="61" t="s">
        <v>47</v>
      </c>
      <c r="M64" s="104" t="s">
        <v>60</v>
      </c>
      <c r="N64" s="34" t="s">
        <v>31</v>
      </c>
      <c r="O64" s="35"/>
      <c r="P64" s="34" t="s">
        <v>81</v>
      </c>
    </row>
    <row r="65" spans="1:16" s="27" customFormat="1" ht="12.75" customHeight="1">
      <c r="A65" s="40"/>
      <c r="B65" s="41" t="s">
        <v>45</v>
      </c>
      <c r="C65" s="42">
        <v>251</v>
      </c>
      <c r="D65" s="43" t="s">
        <v>46</v>
      </c>
      <c r="E65" s="43"/>
      <c r="F65" s="44"/>
      <c r="G65" s="44"/>
      <c r="H65" s="45"/>
      <c r="I65" s="45"/>
      <c r="J65" s="46"/>
      <c r="K65" s="60"/>
      <c r="L65" s="61" t="s">
        <v>69</v>
      </c>
      <c r="M65" s="108"/>
      <c r="N65" s="46"/>
      <c r="O65" s="50"/>
      <c r="P65" s="116"/>
    </row>
    <row r="66" spans="1:16" s="27" customFormat="1" ht="12.75" customHeight="1">
      <c r="A66" s="28">
        <v>4</v>
      </c>
      <c r="B66" s="29" t="s">
        <v>48</v>
      </c>
      <c r="C66" s="30">
        <v>302</v>
      </c>
      <c r="D66" s="31" t="s">
        <v>49</v>
      </c>
      <c r="E66" s="31" t="s">
        <v>70</v>
      </c>
      <c r="F66" s="32">
        <v>2</v>
      </c>
      <c r="G66" s="32"/>
      <c r="H66" s="33">
        <f>(F66+G66)*16</f>
        <v>32</v>
      </c>
      <c r="I66" s="33">
        <f>ROUND((H66*0.75),0)</f>
        <v>24</v>
      </c>
      <c r="J66" s="34" t="s">
        <v>28</v>
      </c>
      <c r="K66" s="60"/>
      <c r="L66" s="36"/>
      <c r="M66" s="104"/>
      <c r="N66" s="34" t="s">
        <v>53</v>
      </c>
      <c r="O66" s="35"/>
      <c r="P66" s="91"/>
    </row>
    <row r="67" spans="1:16" s="27" customFormat="1" ht="12.75" customHeight="1">
      <c r="A67" s="40"/>
      <c r="B67" s="41" t="s">
        <v>48</v>
      </c>
      <c r="C67" s="42">
        <v>302</v>
      </c>
      <c r="D67" s="43" t="s">
        <v>49</v>
      </c>
      <c r="E67" s="43"/>
      <c r="F67" s="44"/>
      <c r="G67" s="44"/>
      <c r="H67" s="45"/>
      <c r="I67" s="45"/>
      <c r="J67" s="46"/>
      <c r="K67" s="60"/>
      <c r="L67" s="48"/>
      <c r="M67" s="108"/>
      <c r="N67" s="46"/>
      <c r="O67" s="50"/>
      <c r="P67" s="94"/>
    </row>
    <row r="68" spans="1:16" s="27" customFormat="1" ht="12.75" customHeight="1">
      <c r="A68" s="63"/>
      <c r="B68" s="64"/>
      <c r="C68" s="65"/>
      <c r="D68" s="66" t="s">
        <v>54</v>
      </c>
      <c r="E68" s="66"/>
      <c r="F68" s="63">
        <f>SUM(F60:F67)</f>
        <v>9</v>
      </c>
      <c r="G68" s="63">
        <f>SUM(G60:G67)</f>
        <v>1</v>
      </c>
      <c r="H68" s="63">
        <f>SUM(H60:H67)</f>
        <v>160</v>
      </c>
      <c r="I68" s="63">
        <f>SUM(I60:I67)</f>
        <v>120</v>
      </c>
      <c r="J68" s="67"/>
      <c r="K68" s="68">
        <f>SUM(K66:K67)</f>
        <v>0</v>
      </c>
      <c r="L68" s="69"/>
      <c r="M68" s="70"/>
      <c r="N68" s="71"/>
      <c r="O68" s="63"/>
      <c r="P68" s="71"/>
    </row>
    <row r="69" spans="1:16" s="27" customFormat="1" ht="12.75" customHeight="1">
      <c r="A69" s="82" t="s">
        <v>82</v>
      </c>
      <c r="B69" s="22"/>
      <c r="C69" s="22"/>
      <c r="D69" s="23"/>
      <c r="E69" s="24"/>
      <c r="F69" s="25"/>
      <c r="G69" s="25"/>
      <c r="H69" s="24"/>
      <c r="I69" s="24"/>
      <c r="J69" s="24"/>
      <c r="K69" s="24"/>
      <c r="L69" s="73"/>
      <c r="M69" s="74"/>
      <c r="N69" s="23"/>
      <c r="O69" s="25"/>
      <c r="P69" s="26"/>
    </row>
    <row r="70" spans="1:16" s="55" customFormat="1" ht="12.75" customHeight="1">
      <c r="A70" s="28">
        <v>1</v>
      </c>
      <c r="B70" s="29" t="s">
        <v>63</v>
      </c>
      <c r="C70" s="30">
        <v>202</v>
      </c>
      <c r="D70" s="31" t="s">
        <v>64</v>
      </c>
      <c r="E70" s="31" t="s">
        <v>65</v>
      </c>
      <c r="F70" s="32">
        <v>2</v>
      </c>
      <c r="G70" s="32"/>
      <c r="H70" s="33">
        <f>(F70+G70)*16</f>
        <v>32</v>
      </c>
      <c r="I70" s="33">
        <f>ROUND((H70*0.75),0)</f>
        <v>24</v>
      </c>
      <c r="J70" s="34" t="s">
        <v>28</v>
      </c>
      <c r="K70" s="83"/>
      <c r="L70" s="84" t="s">
        <v>42</v>
      </c>
      <c r="M70" s="85" t="s">
        <v>66</v>
      </c>
      <c r="N70" s="34" t="s">
        <v>67</v>
      </c>
      <c r="O70" s="83"/>
      <c r="P70" s="34" t="s">
        <v>68</v>
      </c>
    </row>
    <row r="71" spans="1:16" s="55" customFormat="1" ht="12.75" customHeight="1">
      <c r="A71" s="40"/>
      <c r="B71" s="41" t="s">
        <v>63</v>
      </c>
      <c r="C71" s="42">
        <v>202</v>
      </c>
      <c r="D71" s="43" t="s">
        <v>64</v>
      </c>
      <c r="E71" s="43"/>
      <c r="F71" s="44"/>
      <c r="G71" s="44"/>
      <c r="H71" s="45"/>
      <c r="I71" s="45"/>
      <c r="J71" s="46"/>
      <c r="K71" s="86"/>
      <c r="L71" s="84" t="s">
        <v>69</v>
      </c>
      <c r="M71" s="87"/>
      <c r="N71" s="46"/>
      <c r="O71" s="88"/>
      <c r="P71" s="46"/>
    </row>
    <row r="72" spans="1:16" s="27" customFormat="1" ht="12.75" customHeight="1">
      <c r="A72" s="28">
        <v>2</v>
      </c>
      <c r="B72" s="29" t="s">
        <v>48</v>
      </c>
      <c r="C72" s="30">
        <v>302</v>
      </c>
      <c r="D72" s="31" t="s">
        <v>49</v>
      </c>
      <c r="E72" s="100" t="s">
        <v>70</v>
      </c>
      <c r="F72" s="32">
        <v>2</v>
      </c>
      <c r="G72" s="32"/>
      <c r="H72" s="33">
        <f>(F72+G72)*16</f>
        <v>32</v>
      </c>
      <c r="I72" s="33">
        <f>ROUND((H72*0.75),0)</f>
        <v>24</v>
      </c>
      <c r="J72" s="34" t="s">
        <v>28</v>
      </c>
      <c r="K72" s="60"/>
      <c r="L72" s="89"/>
      <c r="M72" s="90"/>
      <c r="N72" s="34" t="s">
        <v>67</v>
      </c>
      <c r="O72" s="35"/>
      <c r="P72" s="91"/>
    </row>
    <row r="73" spans="1:16" s="27" customFormat="1" ht="12.75" customHeight="1">
      <c r="A73" s="40"/>
      <c r="B73" s="41" t="s">
        <v>48</v>
      </c>
      <c r="C73" s="42">
        <v>302</v>
      </c>
      <c r="D73" s="43" t="s">
        <v>49</v>
      </c>
      <c r="E73" s="101"/>
      <c r="F73" s="44"/>
      <c r="G73" s="44"/>
      <c r="H73" s="45"/>
      <c r="I73" s="45"/>
      <c r="J73" s="46"/>
      <c r="K73" s="60"/>
      <c r="L73" s="92"/>
      <c r="M73" s="93"/>
      <c r="N73" s="46"/>
      <c r="O73" s="50"/>
      <c r="P73" s="94"/>
    </row>
    <row r="74" spans="1:16" s="27" customFormat="1" ht="12.75" customHeight="1">
      <c r="A74" s="63"/>
      <c r="B74" s="64"/>
      <c r="C74" s="65"/>
      <c r="D74" s="66" t="s">
        <v>54</v>
      </c>
      <c r="E74" s="66"/>
      <c r="F74" s="63">
        <f>SUM(F70:F73)</f>
        <v>4</v>
      </c>
      <c r="G74" s="63">
        <f>SUM(G70:G73)</f>
        <v>0</v>
      </c>
      <c r="H74" s="63">
        <f>SUM(H70:H73)</f>
        <v>64</v>
      </c>
      <c r="I74" s="63">
        <f>SUM(I70:I73)</f>
        <v>48</v>
      </c>
      <c r="J74" s="67"/>
      <c r="K74" s="68">
        <f>SUM(K72:K73)</f>
        <v>0</v>
      </c>
      <c r="L74" s="69"/>
      <c r="M74" s="70"/>
      <c r="N74" s="71"/>
      <c r="O74" s="63"/>
      <c r="P74" s="71"/>
    </row>
    <row r="75" spans="1:16" s="27" customFormat="1" ht="12" customHeight="1">
      <c r="A75" s="72" t="s">
        <v>83</v>
      </c>
      <c r="B75" s="22"/>
      <c r="C75" s="22"/>
      <c r="D75" s="23"/>
      <c r="E75" s="24"/>
      <c r="F75" s="25"/>
      <c r="G75" s="25"/>
      <c r="H75" s="24"/>
      <c r="I75" s="24"/>
      <c r="J75" s="24"/>
      <c r="K75" s="24"/>
      <c r="L75" s="73"/>
      <c r="M75" s="74"/>
      <c r="N75" s="23"/>
      <c r="O75" s="25"/>
      <c r="P75" s="26"/>
    </row>
    <row r="76" spans="1:16" s="118" customFormat="1" ht="12" customHeight="1">
      <c r="A76" s="28">
        <v>1</v>
      </c>
      <c r="B76" s="29" t="s">
        <v>25</v>
      </c>
      <c r="C76" s="30">
        <v>101</v>
      </c>
      <c r="D76" s="31" t="s">
        <v>26</v>
      </c>
      <c r="E76" s="31" t="s">
        <v>84</v>
      </c>
      <c r="F76" s="32">
        <v>2</v>
      </c>
      <c r="G76" s="32"/>
      <c r="H76" s="33">
        <f>(F76+G76)*16</f>
        <v>32</v>
      </c>
      <c r="I76" s="33">
        <f>ROUND((H76*0.75),0)</f>
        <v>24</v>
      </c>
      <c r="J76" s="34" t="s">
        <v>28</v>
      </c>
      <c r="K76" s="117"/>
      <c r="L76" s="36" t="s">
        <v>42</v>
      </c>
      <c r="M76" s="37" t="s">
        <v>85</v>
      </c>
      <c r="N76" s="34" t="s">
        <v>31</v>
      </c>
      <c r="O76" s="117"/>
      <c r="P76" s="38" t="s">
        <v>32</v>
      </c>
    </row>
    <row r="77" spans="1:16" s="118" customFormat="1" ht="12" customHeight="1">
      <c r="A77" s="40"/>
      <c r="B77" s="41" t="s">
        <v>25</v>
      </c>
      <c r="C77" s="42">
        <v>101</v>
      </c>
      <c r="D77" s="43" t="s">
        <v>26</v>
      </c>
      <c r="E77" s="43"/>
      <c r="F77" s="44"/>
      <c r="G77" s="44"/>
      <c r="H77" s="45"/>
      <c r="I77" s="45"/>
      <c r="J77" s="46"/>
      <c r="K77" s="119"/>
      <c r="L77" s="48"/>
      <c r="M77" s="49"/>
      <c r="N77" s="46"/>
      <c r="O77" s="120"/>
      <c r="P77" s="51"/>
    </row>
    <row r="78" spans="1:16" s="55" customFormat="1" ht="12" customHeight="1">
      <c r="A78" s="28">
        <v>2</v>
      </c>
      <c r="B78" s="29" t="s">
        <v>33</v>
      </c>
      <c r="C78" s="30">
        <v>151</v>
      </c>
      <c r="D78" s="31" t="s">
        <v>34</v>
      </c>
      <c r="E78" s="31" t="s">
        <v>75</v>
      </c>
      <c r="F78" s="32">
        <v>2</v>
      </c>
      <c r="G78" s="32">
        <v>1</v>
      </c>
      <c r="H78" s="33">
        <f>(F78+G78)*16</f>
        <v>48</v>
      </c>
      <c r="I78" s="33">
        <f>ROUND((H78*0.75),0)</f>
        <v>36</v>
      </c>
      <c r="J78" s="34" t="s">
        <v>28</v>
      </c>
      <c r="K78" s="83"/>
      <c r="L78" s="36" t="s">
        <v>29</v>
      </c>
      <c r="M78" s="37" t="s">
        <v>86</v>
      </c>
      <c r="N78" s="34" t="s">
        <v>38</v>
      </c>
      <c r="O78" s="83"/>
      <c r="P78" s="34" t="s">
        <v>87</v>
      </c>
    </row>
    <row r="79" spans="1:16" s="55" customFormat="1" ht="12" customHeight="1">
      <c r="A79" s="40"/>
      <c r="B79" s="41" t="s">
        <v>33</v>
      </c>
      <c r="C79" s="42">
        <v>151</v>
      </c>
      <c r="D79" s="43" t="s">
        <v>34</v>
      </c>
      <c r="E79" s="43"/>
      <c r="F79" s="44"/>
      <c r="G79" s="44"/>
      <c r="H79" s="45"/>
      <c r="I79" s="45"/>
      <c r="J79" s="46"/>
      <c r="K79" s="86"/>
      <c r="L79" s="48"/>
      <c r="M79" s="49"/>
      <c r="N79" s="46"/>
      <c r="O79" s="88"/>
      <c r="P79" s="116"/>
    </row>
    <row r="80" spans="1:16" s="27" customFormat="1" ht="12" customHeight="1">
      <c r="A80" s="28">
        <v>3</v>
      </c>
      <c r="B80" s="29" t="s">
        <v>39</v>
      </c>
      <c r="C80" s="30">
        <v>301</v>
      </c>
      <c r="D80" s="31" t="s">
        <v>40</v>
      </c>
      <c r="E80" s="59" t="s">
        <v>41</v>
      </c>
      <c r="F80" s="32">
        <v>3</v>
      </c>
      <c r="G80" s="32"/>
      <c r="H80" s="33">
        <f>(F80+G80)*16</f>
        <v>48</v>
      </c>
      <c r="I80" s="33">
        <f>ROUND((H80*0.75),0)</f>
        <v>36</v>
      </c>
      <c r="J80" s="34" t="s">
        <v>28</v>
      </c>
      <c r="K80" s="60"/>
      <c r="L80" s="61" t="s">
        <v>51</v>
      </c>
      <c r="M80" s="121" t="s">
        <v>88</v>
      </c>
      <c r="N80" s="34" t="s">
        <v>31</v>
      </c>
      <c r="O80" s="35"/>
      <c r="P80" s="34" t="s">
        <v>89</v>
      </c>
    </row>
    <row r="81" spans="1:16" s="27" customFormat="1" ht="12" customHeight="1">
      <c r="A81" s="122"/>
      <c r="B81" s="123"/>
      <c r="C81" s="124"/>
      <c r="D81" s="125"/>
      <c r="E81" s="126"/>
      <c r="F81" s="127"/>
      <c r="G81" s="127"/>
      <c r="H81" s="128"/>
      <c r="I81" s="128"/>
      <c r="J81" s="116"/>
      <c r="K81" s="60"/>
      <c r="L81" s="61" t="s">
        <v>69</v>
      </c>
      <c r="M81" s="129" t="s">
        <v>90</v>
      </c>
      <c r="N81" s="116"/>
      <c r="O81" s="50"/>
      <c r="P81" s="116"/>
    </row>
    <row r="82" spans="1:16" s="27" customFormat="1" ht="12" customHeight="1">
      <c r="A82" s="40"/>
      <c r="B82" s="41" t="s">
        <v>45</v>
      </c>
      <c r="C82" s="42">
        <v>251</v>
      </c>
      <c r="D82" s="43" t="s">
        <v>46</v>
      </c>
      <c r="E82" s="62"/>
      <c r="F82" s="44"/>
      <c r="G82" s="44"/>
      <c r="H82" s="45"/>
      <c r="I82" s="45"/>
      <c r="J82" s="46"/>
      <c r="K82" s="60"/>
      <c r="L82" s="130" t="s">
        <v>91</v>
      </c>
      <c r="M82" s="131"/>
      <c r="N82" s="46"/>
      <c r="O82" s="50"/>
      <c r="P82" s="46"/>
    </row>
    <row r="83" spans="1:16" s="27" customFormat="1" ht="12" customHeight="1">
      <c r="A83" s="28">
        <v>4</v>
      </c>
      <c r="B83" s="29" t="s">
        <v>92</v>
      </c>
      <c r="C83" s="30">
        <v>301</v>
      </c>
      <c r="D83" s="31" t="s">
        <v>93</v>
      </c>
      <c r="E83" s="100" t="s">
        <v>94</v>
      </c>
      <c r="F83" s="32">
        <v>2</v>
      </c>
      <c r="G83" s="32"/>
      <c r="H83" s="33">
        <f>(F83+G83)*16</f>
        <v>32</v>
      </c>
      <c r="I83" s="33">
        <f>ROUND((H83*0.75),0)</f>
        <v>24</v>
      </c>
      <c r="J83" s="34" t="s">
        <v>28</v>
      </c>
      <c r="K83" s="60"/>
      <c r="L83" s="36" t="s">
        <v>36</v>
      </c>
      <c r="M83" s="37" t="s">
        <v>43</v>
      </c>
      <c r="N83" s="34" t="s">
        <v>53</v>
      </c>
      <c r="O83" s="35"/>
      <c r="P83" s="34" t="s">
        <v>95</v>
      </c>
    </row>
    <row r="84" spans="1:16" s="27" customFormat="1" ht="12" customHeight="1">
      <c r="A84" s="40"/>
      <c r="B84" s="41" t="s">
        <v>92</v>
      </c>
      <c r="C84" s="42">
        <v>301</v>
      </c>
      <c r="D84" s="43" t="s">
        <v>93</v>
      </c>
      <c r="E84" s="101"/>
      <c r="F84" s="44"/>
      <c r="G84" s="44"/>
      <c r="H84" s="45"/>
      <c r="I84" s="45"/>
      <c r="J84" s="46"/>
      <c r="K84" s="60"/>
      <c r="L84" s="48"/>
      <c r="M84" s="49"/>
      <c r="N84" s="46"/>
      <c r="O84" s="50"/>
      <c r="P84" s="116"/>
    </row>
    <row r="85" spans="1:16" s="27" customFormat="1" ht="12" customHeight="1">
      <c r="A85" s="63"/>
      <c r="B85" s="64"/>
      <c r="C85" s="65"/>
      <c r="D85" s="66" t="s">
        <v>54</v>
      </c>
      <c r="E85" s="66"/>
      <c r="F85" s="63">
        <f>SUM(F76:F84)</f>
        <v>9</v>
      </c>
      <c r="G85" s="63">
        <f>SUM(G76:G84)</f>
        <v>1</v>
      </c>
      <c r="H85" s="63">
        <f>SUM(H76:H84)</f>
        <v>160</v>
      </c>
      <c r="I85" s="63">
        <f>SUM(I76:I84)</f>
        <v>120</v>
      </c>
      <c r="J85" s="67"/>
      <c r="K85" s="68">
        <f>SUM(K83:K84)</f>
        <v>0</v>
      </c>
      <c r="L85" s="69"/>
      <c r="M85" s="70"/>
      <c r="N85" s="71"/>
      <c r="O85" s="63"/>
      <c r="P85" s="71"/>
    </row>
    <row r="86" spans="1:16" s="27" customFormat="1" ht="12" customHeight="1">
      <c r="A86" s="82" t="s">
        <v>96</v>
      </c>
      <c r="B86" s="22"/>
      <c r="C86" s="22"/>
      <c r="D86" s="23"/>
      <c r="E86" s="24"/>
      <c r="F86" s="25"/>
      <c r="G86" s="25"/>
      <c r="H86" s="24"/>
      <c r="I86" s="24"/>
      <c r="J86" s="24"/>
      <c r="K86" s="24"/>
      <c r="L86" s="73"/>
      <c r="M86" s="74"/>
      <c r="N86" s="23"/>
      <c r="O86" s="25"/>
      <c r="P86" s="26"/>
    </row>
    <row r="87" spans="1:16" s="55" customFormat="1" ht="12" customHeight="1">
      <c r="A87" s="28">
        <v>1</v>
      </c>
      <c r="B87" s="29" t="s">
        <v>63</v>
      </c>
      <c r="C87" s="30">
        <v>202</v>
      </c>
      <c r="D87" s="31" t="s">
        <v>64</v>
      </c>
      <c r="E87" s="31" t="s">
        <v>65</v>
      </c>
      <c r="F87" s="32">
        <v>2</v>
      </c>
      <c r="G87" s="32"/>
      <c r="H87" s="33">
        <f>(F87+G87)*16</f>
        <v>32</v>
      </c>
      <c r="I87" s="33">
        <f>ROUND((H87*0.75),0)</f>
        <v>24</v>
      </c>
      <c r="J87" s="34" t="s">
        <v>28</v>
      </c>
      <c r="K87" s="83"/>
      <c r="L87" s="84" t="s">
        <v>42</v>
      </c>
      <c r="M87" s="85" t="s">
        <v>66</v>
      </c>
      <c r="N87" s="34" t="s">
        <v>67</v>
      </c>
      <c r="O87" s="83"/>
      <c r="P87" s="34" t="s">
        <v>68</v>
      </c>
    </row>
    <row r="88" spans="1:16" s="55" customFormat="1" ht="12" customHeight="1">
      <c r="A88" s="40"/>
      <c r="B88" s="41" t="s">
        <v>63</v>
      </c>
      <c r="C88" s="42">
        <v>202</v>
      </c>
      <c r="D88" s="43" t="s">
        <v>64</v>
      </c>
      <c r="E88" s="43"/>
      <c r="F88" s="44"/>
      <c r="G88" s="44"/>
      <c r="H88" s="45"/>
      <c r="I88" s="45"/>
      <c r="J88" s="46"/>
      <c r="K88" s="86"/>
      <c r="L88" s="84" t="s">
        <v>69</v>
      </c>
      <c r="M88" s="87"/>
      <c r="N88" s="46"/>
      <c r="O88" s="88"/>
      <c r="P88" s="46"/>
    </row>
    <row r="89" spans="1:16" s="27" customFormat="1" ht="12" customHeight="1">
      <c r="A89" s="28">
        <v>2</v>
      </c>
      <c r="B89" s="29" t="s">
        <v>92</v>
      </c>
      <c r="C89" s="30">
        <v>301</v>
      </c>
      <c r="D89" s="31" t="s">
        <v>93</v>
      </c>
      <c r="E89" s="100" t="s">
        <v>94</v>
      </c>
      <c r="F89" s="32">
        <v>2</v>
      </c>
      <c r="G89" s="32"/>
      <c r="H89" s="33">
        <f>(F89+G89)*16</f>
        <v>32</v>
      </c>
      <c r="I89" s="33">
        <f>ROUND((H89*0.75),0)</f>
        <v>24</v>
      </c>
      <c r="J89" s="34" t="s">
        <v>28</v>
      </c>
      <c r="K89" s="60"/>
      <c r="L89" s="36" t="s">
        <v>36</v>
      </c>
      <c r="M89" s="37" t="s">
        <v>43</v>
      </c>
      <c r="N89" s="34" t="s">
        <v>67</v>
      </c>
      <c r="O89" s="35"/>
      <c r="P89" s="34" t="s">
        <v>95</v>
      </c>
    </row>
    <row r="90" spans="1:16" s="27" customFormat="1" ht="12" customHeight="1">
      <c r="A90" s="40"/>
      <c r="B90" s="41" t="s">
        <v>92</v>
      </c>
      <c r="C90" s="42">
        <v>301</v>
      </c>
      <c r="D90" s="43" t="s">
        <v>93</v>
      </c>
      <c r="E90" s="101"/>
      <c r="F90" s="44"/>
      <c r="G90" s="44"/>
      <c r="H90" s="45"/>
      <c r="I90" s="45"/>
      <c r="J90" s="46"/>
      <c r="K90" s="60"/>
      <c r="L90" s="48"/>
      <c r="M90" s="49"/>
      <c r="N90" s="46"/>
      <c r="O90" s="50"/>
      <c r="P90" s="116"/>
    </row>
    <row r="91" spans="1:16" s="27" customFormat="1" ht="12" customHeight="1">
      <c r="A91" s="63"/>
      <c r="B91" s="64"/>
      <c r="C91" s="65"/>
      <c r="D91" s="66" t="s">
        <v>54</v>
      </c>
      <c r="E91" s="66"/>
      <c r="F91" s="63">
        <f>SUM(F87:F90)</f>
        <v>4</v>
      </c>
      <c r="G91" s="63">
        <f>SUM(G87:G90)</f>
        <v>0</v>
      </c>
      <c r="H91" s="63">
        <f>SUM(H87:H90)</f>
        <v>64</v>
      </c>
      <c r="I91" s="63">
        <f>SUM(I87:I90)</f>
        <v>48</v>
      </c>
      <c r="J91" s="67"/>
      <c r="K91" s="68">
        <f>SUM(K89:K90)</f>
        <v>0</v>
      </c>
      <c r="L91" s="69"/>
      <c r="M91" s="70"/>
      <c r="N91" s="71"/>
      <c r="O91" s="63"/>
      <c r="P91" s="71"/>
    </row>
    <row r="92" spans="1:16" s="27" customFormat="1" ht="12" customHeight="1">
      <c r="A92" s="21" t="s">
        <v>97</v>
      </c>
      <c r="B92" s="132"/>
      <c r="C92" s="132"/>
      <c r="D92" s="23"/>
      <c r="E92" s="133"/>
      <c r="F92" s="25"/>
      <c r="G92" s="25"/>
      <c r="H92" s="24"/>
      <c r="I92" s="24"/>
      <c r="J92" s="24"/>
      <c r="K92" s="24"/>
      <c r="L92" s="73"/>
      <c r="M92" s="134"/>
      <c r="N92" s="23"/>
      <c r="O92" s="25"/>
      <c r="P92" s="26"/>
    </row>
    <row r="93" spans="1:16" s="27" customFormat="1" ht="12" customHeight="1">
      <c r="A93" s="28">
        <v>1</v>
      </c>
      <c r="B93" s="29" t="s">
        <v>33</v>
      </c>
      <c r="C93" s="30">
        <v>151</v>
      </c>
      <c r="D93" s="31" t="s">
        <v>34</v>
      </c>
      <c r="E93" s="31" t="s">
        <v>98</v>
      </c>
      <c r="F93" s="32">
        <v>2</v>
      </c>
      <c r="G93" s="32">
        <v>1</v>
      </c>
      <c r="H93" s="33">
        <f>(F93+G93)*16</f>
        <v>48</v>
      </c>
      <c r="I93" s="33">
        <f>ROUND((H93*0.75),0)</f>
        <v>36</v>
      </c>
      <c r="J93" s="34" t="s">
        <v>28</v>
      </c>
      <c r="K93" s="60"/>
      <c r="L93" s="135" t="s">
        <v>36</v>
      </c>
      <c r="M93" s="53" t="s">
        <v>52</v>
      </c>
      <c r="N93" s="54" t="s">
        <v>38</v>
      </c>
      <c r="O93" s="35"/>
      <c r="P93" s="34" t="s">
        <v>99</v>
      </c>
    </row>
    <row r="94" spans="1:16" s="27" customFormat="1" ht="12" customHeight="1">
      <c r="A94" s="40"/>
      <c r="B94" s="41" t="s">
        <v>33</v>
      </c>
      <c r="C94" s="42">
        <v>151</v>
      </c>
      <c r="D94" s="43" t="s">
        <v>34</v>
      </c>
      <c r="E94" s="43"/>
      <c r="F94" s="44"/>
      <c r="G94" s="44"/>
      <c r="H94" s="45"/>
      <c r="I94" s="45"/>
      <c r="J94" s="46"/>
      <c r="K94" s="60"/>
      <c r="L94" s="135" t="s">
        <v>47</v>
      </c>
      <c r="M94" s="57"/>
      <c r="N94" s="58"/>
      <c r="O94" s="50"/>
      <c r="P94" s="46"/>
    </row>
    <row r="95" spans="1:16" s="27" customFormat="1" ht="12" customHeight="1">
      <c r="A95" s="28">
        <v>2</v>
      </c>
      <c r="B95" s="29" t="s">
        <v>92</v>
      </c>
      <c r="C95" s="30">
        <v>301</v>
      </c>
      <c r="D95" s="31" t="s">
        <v>93</v>
      </c>
      <c r="E95" s="100" t="s">
        <v>94</v>
      </c>
      <c r="F95" s="32">
        <v>2</v>
      </c>
      <c r="G95" s="32"/>
      <c r="H95" s="33">
        <f>(F95+G95)*16</f>
        <v>32</v>
      </c>
      <c r="I95" s="33">
        <f>ROUND((H95*0.75),0)</f>
        <v>24</v>
      </c>
      <c r="J95" s="34" t="s">
        <v>28</v>
      </c>
      <c r="K95" s="35"/>
      <c r="L95" s="36" t="s">
        <v>69</v>
      </c>
      <c r="M95" s="37" t="s">
        <v>79</v>
      </c>
      <c r="N95" s="34" t="s">
        <v>53</v>
      </c>
      <c r="O95" s="35"/>
      <c r="P95" s="38" t="s">
        <v>32</v>
      </c>
    </row>
    <row r="96" spans="1:16" s="27" customFormat="1" ht="12" customHeight="1">
      <c r="A96" s="40"/>
      <c r="B96" s="41" t="s">
        <v>92</v>
      </c>
      <c r="C96" s="42">
        <v>301</v>
      </c>
      <c r="D96" s="43" t="s">
        <v>93</v>
      </c>
      <c r="E96" s="101"/>
      <c r="F96" s="44"/>
      <c r="G96" s="44"/>
      <c r="H96" s="45"/>
      <c r="I96" s="45"/>
      <c r="J96" s="46"/>
      <c r="K96" s="47"/>
      <c r="L96" s="48"/>
      <c r="M96" s="49"/>
      <c r="N96" s="46"/>
      <c r="O96" s="50"/>
      <c r="P96" s="51"/>
    </row>
    <row r="97" spans="1:16" s="27" customFormat="1" ht="12" customHeight="1">
      <c r="A97" s="63"/>
      <c r="B97" s="64"/>
      <c r="C97" s="65"/>
      <c r="D97" s="66" t="s">
        <v>54</v>
      </c>
      <c r="E97" s="66"/>
      <c r="F97" s="63">
        <f>SUM(F93:F96)</f>
        <v>4</v>
      </c>
      <c r="G97" s="63">
        <f>SUM(G93:G96)</f>
        <v>1</v>
      </c>
      <c r="H97" s="63">
        <f>SUM(H93:H96)</f>
        <v>80</v>
      </c>
      <c r="I97" s="63">
        <f>SUM(I93:I96)</f>
        <v>60</v>
      </c>
      <c r="J97" s="67"/>
      <c r="K97" s="68">
        <f>SUM(K95:K96)</f>
        <v>0</v>
      </c>
      <c r="L97" s="69"/>
      <c r="M97" s="70"/>
      <c r="N97" s="71"/>
      <c r="O97" s="63"/>
      <c r="P97" s="71"/>
    </row>
    <row r="98" spans="1:16" s="27" customFormat="1" ht="12" customHeight="1">
      <c r="A98" s="72" t="s">
        <v>100</v>
      </c>
      <c r="B98" s="132"/>
      <c r="C98" s="132"/>
      <c r="D98" s="23"/>
      <c r="E98" s="133"/>
      <c r="F98" s="25"/>
      <c r="G98" s="25"/>
      <c r="H98" s="24"/>
      <c r="I98" s="24"/>
      <c r="J98" s="24"/>
      <c r="K98" s="24"/>
      <c r="L98" s="73"/>
      <c r="M98" s="134"/>
      <c r="N98" s="23"/>
      <c r="O98" s="25"/>
      <c r="P98" s="26"/>
    </row>
    <row r="99" spans="1:16" s="137" customFormat="1" ht="12" customHeight="1">
      <c r="A99" s="28">
        <v>1</v>
      </c>
      <c r="B99" s="29" t="s">
        <v>25</v>
      </c>
      <c r="C99" s="30">
        <v>101</v>
      </c>
      <c r="D99" s="31" t="s">
        <v>26</v>
      </c>
      <c r="E99" s="31" t="s">
        <v>101</v>
      </c>
      <c r="F99" s="32">
        <v>2</v>
      </c>
      <c r="G99" s="32"/>
      <c r="H99" s="33">
        <f>(F99+G99)*16</f>
        <v>32</v>
      </c>
      <c r="I99" s="33">
        <f>ROUND((H99*0.75),0)</f>
        <v>24</v>
      </c>
      <c r="J99" s="34" t="s">
        <v>28</v>
      </c>
      <c r="K99" s="35"/>
      <c r="L99" s="36" t="s">
        <v>42</v>
      </c>
      <c r="M99" s="37" t="s">
        <v>102</v>
      </c>
      <c r="N99" s="34" t="s">
        <v>31</v>
      </c>
      <c r="O99" s="136"/>
      <c r="P99" s="38" t="s">
        <v>32</v>
      </c>
    </row>
    <row r="100" spans="1:16" s="137" customFormat="1" ht="12" customHeight="1">
      <c r="A100" s="40"/>
      <c r="B100" s="41" t="s">
        <v>25</v>
      </c>
      <c r="C100" s="42">
        <v>101</v>
      </c>
      <c r="D100" s="43" t="s">
        <v>26</v>
      </c>
      <c r="E100" s="43"/>
      <c r="F100" s="44"/>
      <c r="G100" s="44"/>
      <c r="H100" s="45"/>
      <c r="I100" s="45"/>
      <c r="J100" s="46"/>
      <c r="K100" s="47"/>
      <c r="L100" s="48"/>
      <c r="M100" s="49"/>
      <c r="N100" s="46"/>
      <c r="O100" s="138"/>
      <c r="P100" s="51"/>
    </row>
    <row r="101" spans="1:16" s="27" customFormat="1" ht="12" customHeight="1">
      <c r="A101" s="28">
        <v>2</v>
      </c>
      <c r="B101" s="29" t="s">
        <v>33</v>
      </c>
      <c r="C101" s="30">
        <v>151</v>
      </c>
      <c r="D101" s="31" t="s">
        <v>34</v>
      </c>
      <c r="E101" s="31" t="s">
        <v>98</v>
      </c>
      <c r="F101" s="32">
        <v>2</v>
      </c>
      <c r="G101" s="32">
        <v>1</v>
      </c>
      <c r="H101" s="33">
        <f>(F101+G101)*16</f>
        <v>48</v>
      </c>
      <c r="I101" s="33">
        <f>ROUND((H101*0.75),0)</f>
        <v>36</v>
      </c>
      <c r="J101" s="34" t="s">
        <v>28</v>
      </c>
      <c r="K101" s="60"/>
      <c r="L101" s="135" t="s">
        <v>36</v>
      </c>
      <c r="M101" s="53" t="s">
        <v>52</v>
      </c>
      <c r="N101" s="54" t="s">
        <v>38</v>
      </c>
      <c r="O101" s="35"/>
      <c r="P101" s="34" t="s">
        <v>99</v>
      </c>
    </row>
    <row r="102" spans="1:16" s="27" customFormat="1" ht="12" customHeight="1">
      <c r="A102" s="40"/>
      <c r="B102" s="41" t="s">
        <v>33</v>
      </c>
      <c r="C102" s="42">
        <v>151</v>
      </c>
      <c r="D102" s="43" t="s">
        <v>34</v>
      </c>
      <c r="E102" s="43"/>
      <c r="F102" s="44"/>
      <c r="G102" s="44"/>
      <c r="H102" s="45"/>
      <c r="I102" s="45"/>
      <c r="J102" s="46"/>
      <c r="K102" s="60"/>
      <c r="L102" s="135" t="s">
        <v>47</v>
      </c>
      <c r="M102" s="57"/>
      <c r="N102" s="58"/>
      <c r="O102" s="50"/>
      <c r="P102" s="46"/>
    </row>
    <row r="103" spans="1:16" s="27" customFormat="1" ht="12" customHeight="1">
      <c r="A103" s="28">
        <v>3</v>
      </c>
      <c r="B103" s="29" t="s">
        <v>45</v>
      </c>
      <c r="C103" s="30">
        <v>251</v>
      </c>
      <c r="D103" s="31" t="s">
        <v>46</v>
      </c>
      <c r="E103" s="31" t="s">
        <v>77</v>
      </c>
      <c r="F103" s="32">
        <v>3</v>
      </c>
      <c r="G103" s="32"/>
      <c r="H103" s="33">
        <f>(F103+G103)*16</f>
        <v>48</v>
      </c>
      <c r="I103" s="33">
        <f>ROUND((H103*0.75),0)</f>
        <v>36</v>
      </c>
      <c r="J103" s="34" t="s">
        <v>28</v>
      </c>
      <c r="K103" s="60"/>
      <c r="L103" s="36" t="s">
        <v>51</v>
      </c>
      <c r="M103" s="37" t="s">
        <v>43</v>
      </c>
      <c r="N103" s="34" t="s">
        <v>31</v>
      </c>
      <c r="O103" s="35"/>
      <c r="P103" s="38" t="s">
        <v>32</v>
      </c>
    </row>
    <row r="104" spans="1:16" s="27" customFormat="1" ht="12" customHeight="1">
      <c r="A104" s="40"/>
      <c r="B104" s="41" t="s">
        <v>45</v>
      </c>
      <c r="C104" s="42">
        <v>251</v>
      </c>
      <c r="D104" s="43" t="s">
        <v>46</v>
      </c>
      <c r="E104" s="43"/>
      <c r="F104" s="44"/>
      <c r="G104" s="44"/>
      <c r="H104" s="45"/>
      <c r="I104" s="45"/>
      <c r="J104" s="46"/>
      <c r="K104" s="60"/>
      <c r="L104" s="48"/>
      <c r="M104" s="49"/>
      <c r="N104" s="46"/>
      <c r="O104" s="50"/>
      <c r="P104" s="51"/>
    </row>
    <row r="105" spans="1:16" s="27" customFormat="1" ht="12" customHeight="1">
      <c r="A105" s="28">
        <v>4</v>
      </c>
      <c r="B105" s="29" t="s">
        <v>92</v>
      </c>
      <c r="C105" s="30">
        <v>301</v>
      </c>
      <c r="D105" s="31" t="s">
        <v>93</v>
      </c>
      <c r="E105" s="31" t="s">
        <v>94</v>
      </c>
      <c r="F105" s="32">
        <v>2</v>
      </c>
      <c r="G105" s="32"/>
      <c r="H105" s="33">
        <f>(F105+G105)*16</f>
        <v>32</v>
      </c>
      <c r="I105" s="33">
        <f>ROUND((H105*0.75),0)</f>
        <v>24</v>
      </c>
      <c r="J105" s="34" t="s">
        <v>28</v>
      </c>
      <c r="K105" s="35"/>
      <c r="L105" s="36" t="s">
        <v>29</v>
      </c>
      <c r="M105" s="37" t="s">
        <v>79</v>
      </c>
      <c r="N105" s="34" t="s">
        <v>53</v>
      </c>
      <c r="O105" s="35"/>
      <c r="P105" s="38" t="s">
        <v>32</v>
      </c>
    </row>
    <row r="106" spans="1:16" s="27" customFormat="1" ht="12" customHeight="1">
      <c r="A106" s="40"/>
      <c r="B106" s="41" t="s">
        <v>92</v>
      </c>
      <c r="C106" s="42">
        <v>301</v>
      </c>
      <c r="D106" s="43" t="s">
        <v>93</v>
      </c>
      <c r="E106" s="43"/>
      <c r="F106" s="44"/>
      <c r="G106" s="44"/>
      <c r="H106" s="45"/>
      <c r="I106" s="45"/>
      <c r="J106" s="46"/>
      <c r="K106" s="47"/>
      <c r="L106" s="48"/>
      <c r="M106" s="49"/>
      <c r="N106" s="46"/>
      <c r="O106" s="50"/>
      <c r="P106" s="51"/>
    </row>
    <row r="107" spans="1:16" s="27" customFormat="1" ht="12" customHeight="1">
      <c r="A107" s="63"/>
      <c r="B107" s="64"/>
      <c r="C107" s="65"/>
      <c r="D107" s="66" t="s">
        <v>54</v>
      </c>
      <c r="E107" s="66"/>
      <c r="F107" s="63">
        <f>SUM(F99:F106)</f>
        <v>9</v>
      </c>
      <c r="G107" s="63">
        <f>SUM(G99:G106)</f>
        <v>1</v>
      </c>
      <c r="H107" s="63">
        <f>SUM(H99:H106)</f>
        <v>160</v>
      </c>
      <c r="I107" s="63">
        <f>SUM(I99:I106)</f>
        <v>120</v>
      </c>
      <c r="J107" s="67"/>
      <c r="K107" s="68">
        <f>SUM(K103:K106)</f>
        <v>0</v>
      </c>
      <c r="L107" s="69"/>
      <c r="M107" s="70"/>
      <c r="N107" s="71"/>
      <c r="O107" s="63"/>
      <c r="P107" s="71"/>
    </row>
    <row r="108" spans="1:16" s="27" customFormat="1" ht="13.5" customHeight="1">
      <c r="A108" s="111" t="s">
        <v>103</v>
      </c>
      <c r="B108" s="132"/>
      <c r="C108" s="132"/>
      <c r="D108" s="23"/>
      <c r="E108" s="133"/>
      <c r="F108" s="25"/>
      <c r="G108" s="25"/>
      <c r="H108" s="24"/>
      <c r="I108" s="24"/>
      <c r="J108" s="24"/>
      <c r="K108" s="24"/>
      <c r="L108" s="73"/>
      <c r="M108" s="134"/>
      <c r="N108" s="23"/>
      <c r="O108" s="25"/>
      <c r="P108" s="26"/>
    </row>
    <row r="109" spans="1:16" s="137" customFormat="1" ht="13.5" customHeight="1">
      <c r="A109" s="28">
        <v>1</v>
      </c>
      <c r="B109" s="29" t="s">
        <v>25</v>
      </c>
      <c r="C109" s="30">
        <v>101</v>
      </c>
      <c r="D109" s="31" t="s">
        <v>26</v>
      </c>
      <c r="E109" s="31" t="s">
        <v>74</v>
      </c>
      <c r="F109" s="32">
        <v>2</v>
      </c>
      <c r="G109" s="32"/>
      <c r="H109" s="33">
        <f>(F109+G109)*16</f>
        <v>32</v>
      </c>
      <c r="I109" s="33">
        <f>ROUND((H109*0.75),0)</f>
        <v>24</v>
      </c>
      <c r="J109" s="34" t="s">
        <v>28</v>
      </c>
      <c r="K109" s="136"/>
      <c r="L109" s="112" t="s">
        <v>42</v>
      </c>
      <c r="M109" s="113" t="s">
        <v>79</v>
      </c>
      <c r="N109" s="34" t="s">
        <v>31</v>
      </c>
      <c r="O109" s="136"/>
      <c r="P109" s="34" t="s">
        <v>81</v>
      </c>
    </row>
    <row r="110" spans="1:16" s="137" customFormat="1" ht="13.5" customHeight="1">
      <c r="A110" s="40"/>
      <c r="B110" s="41" t="s">
        <v>25</v>
      </c>
      <c r="C110" s="42">
        <v>101</v>
      </c>
      <c r="D110" s="43" t="s">
        <v>26</v>
      </c>
      <c r="E110" s="43"/>
      <c r="F110" s="44"/>
      <c r="G110" s="44"/>
      <c r="H110" s="45"/>
      <c r="I110" s="45"/>
      <c r="J110" s="46"/>
      <c r="K110" s="139"/>
      <c r="L110" s="114"/>
      <c r="M110" s="115"/>
      <c r="N110" s="46"/>
      <c r="O110" s="138"/>
      <c r="P110" s="116"/>
    </row>
    <row r="111" spans="1:16" s="27" customFormat="1" ht="13.5" customHeight="1">
      <c r="A111" s="28">
        <v>2</v>
      </c>
      <c r="B111" s="29" t="s">
        <v>33</v>
      </c>
      <c r="C111" s="30">
        <v>151</v>
      </c>
      <c r="D111" s="31" t="s">
        <v>34</v>
      </c>
      <c r="E111" s="31" t="s">
        <v>75</v>
      </c>
      <c r="F111" s="32">
        <v>2</v>
      </c>
      <c r="G111" s="32">
        <v>1</v>
      </c>
      <c r="H111" s="33">
        <f>(F111+G111)*16</f>
        <v>48</v>
      </c>
      <c r="I111" s="33">
        <f>ROUND((H111*0.75),0)</f>
        <v>36</v>
      </c>
      <c r="J111" s="34" t="s">
        <v>28</v>
      </c>
      <c r="K111" s="60"/>
      <c r="L111" s="36" t="s">
        <v>29</v>
      </c>
      <c r="M111" s="37" t="s">
        <v>86</v>
      </c>
      <c r="N111" s="34" t="s">
        <v>38</v>
      </c>
      <c r="O111" s="35"/>
      <c r="P111" s="34" t="s">
        <v>87</v>
      </c>
    </row>
    <row r="112" spans="1:16" s="27" customFormat="1" ht="13.5" customHeight="1">
      <c r="A112" s="40"/>
      <c r="B112" s="41" t="s">
        <v>33</v>
      </c>
      <c r="C112" s="42">
        <v>151</v>
      </c>
      <c r="D112" s="43" t="s">
        <v>34</v>
      </c>
      <c r="E112" s="43"/>
      <c r="F112" s="44"/>
      <c r="G112" s="44"/>
      <c r="H112" s="45"/>
      <c r="I112" s="45"/>
      <c r="J112" s="46"/>
      <c r="K112" s="60"/>
      <c r="L112" s="48"/>
      <c r="M112" s="49"/>
      <c r="N112" s="46"/>
      <c r="O112" s="50"/>
      <c r="P112" s="116"/>
    </row>
    <row r="113" spans="1:16" s="27" customFormat="1" ht="13.5" customHeight="1">
      <c r="A113" s="28">
        <v>3</v>
      </c>
      <c r="B113" s="29" t="s">
        <v>45</v>
      </c>
      <c r="C113" s="30">
        <v>251</v>
      </c>
      <c r="D113" s="31" t="s">
        <v>46</v>
      </c>
      <c r="E113" s="31" t="s">
        <v>77</v>
      </c>
      <c r="F113" s="32">
        <v>3</v>
      </c>
      <c r="G113" s="32"/>
      <c r="H113" s="33">
        <f>(F113+G113)*16</f>
        <v>48</v>
      </c>
      <c r="I113" s="33">
        <f>ROUND((H113*0.75),0)</f>
        <v>36</v>
      </c>
      <c r="J113" s="34" t="s">
        <v>28</v>
      </c>
      <c r="K113" s="60"/>
      <c r="L113" s="61" t="s">
        <v>47</v>
      </c>
      <c r="M113" s="104" t="s">
        <v>60</v>
      </c>
      <c r="N113" s="34" t="s">
        <v>31</v>
      </c>
      <c r="O113" s="35"/>
      <c r="P113" s="34" t="s">
        <v>81</v>
      </c>
    </row>
    <row r="114" spans="1:16" s="27" customFormat="1" ht="13.5" customHeight="1">
      <c r="A114" s="40"/>
      <c r="B114" s="41" t="s">
        <v>45</v>
      </c>
      <c r="C114" s="42">
        <v>251</v>
      </c>
      <c r="D114" s="43" t="s">
        <v>46</v>
      </c>
      <c r="E114" s="43"/>
      <c r="F114" s="44"/>
      <c r="G114" s="44"/>
      <c r="H114" s="45"/>
      <c r="I114" s="45"/>
      <c r="J114" s="46"/>
      <c r="K114" s="60"/>
      <c r="L114" s="61" t="s">
        <v>69</v>
      </c>
      <c r="M114" s="108"/>
      <c r="N114" s="46"/>
      <c r="O114" s="50"/>
      <c r="P114" s="116"/>
    </row>
    <row r="115" spans="1:16" s="27" customFormat="1" ht="13.5" customHeight="1">
      <c r="A115" s="28">
        <v>4</v>
      </c>
      <c r="B115" s="29" t="s">
        <v>92</v>
      </c>
      <c r="C115" s="30">
        <v>301</v>
      </c>
      <c r="D115" s="31" t="s">
        <v>93</v>
      </c>
      <c r="E115" s="31" t="s">
        <v>94</v>
      </c>
      <c r="F115" s="32">
        <v>2</v>
      </c>
      <c r="G115" s="32"/>
      <c r="H115" s="33">
        <f>(F115+G115)*16</f>
        <v>32</v>
      </c>
      <c r="I115" s="33">
        <f>ROUND((H115*0.75),0)</f>
        <v>24</v>
      </c>
      <c r="J115" s="34" t="s">
        <v>28</v>
      </c>
      <c r="K115" s="35"/>
      <c r="L115" s="36" t="s">
        <v>51</v>
      </c>
      <c r="M115" s="37" t="s">
        <v>104</v>
      </c>
      <c r="N115" s="34" t="s">
        <v>53</v>
      </c>
      <c r="O115" s="35"/>
      <c r="P115" s="34" t="s">
        <v>105</v>
      </c>
    </row>
    <row r="116" spans="1:16" s="27" customFormat="1" ht="13.5" customHeight="1">
      <c r="A116" s="40"/>
      <c r="B116" s="41" t="s">
        <v>92</v>
      </c>
      <c r="C116" s="42">
        <v>301</v>
      </c>
      <c r="D116" s="43" t="s">
        <v>93</v>
      </c>
      <c r="E116" s="43"/>
      <c r="F116" s="44"/>
      <c r="G116" s="44"/>
      <c r="H116" s="45"/>
      <c r="I116" s="45"/>
      <c r="J116" s="46"/>
      <c r="K116" s="47"/>
      <c r="L116" s="48"/>
      <c r="M116" s="49"/>
      <c r="N116" s="46"/>
      <c r="O116" s="50"/>
      <c r="P116" s="116"/>
    </row>
    <row r="117" spans="1:16" s="27" customFormat="1" ht="13.5" customHeight="1">
      <c r="A117" s="63"/>
      <c r="B117" s="64"/>
      <c r="C117" s="65"/>
      <c r="D117" s="66" t="s">
        <v>54</v>
      </c>
      <c r="E117" s="66"/>
      <c r="F117" s="63">
        <f>SUM(F109:F116)</f>
        <v>9</v>
      </c>
      <c r="G117" s="63">
        <f>SUM(G109:G116)</f>
        <v>1</v>
      </c>
      <c r="H117" s="63">
        <f>SUM(H109:H116)</f>
        <v>160</v>
      </c>
      <c r="I117" s="63">
        <f>SUM(I109:I116)</f>
        <v>120</v>
      </c>
      <c r="J117" s="67"/>
      <c r="K117" s="68">
        <f>SUM(K113:K116)</f>
        <v>0</v>
      </c>
      <c r="L117" s="69"/>
      <c r="M117" s="70"/>
      <c r="N117" s="71"/>
      <c r="O117" s="63"/>
      <c r="P117" s="71"/>
    </row>
    <row r="118" spans="1:16" s="27" customFormat="1" ht="13.5" customHeight="1">
      <c r="A118" s="82" t="s">
        <v>106</v>
      </c>
      <c r="B118" s="132"/>
      <c r="C118" s="132"/>
      <c r="D118" s="23"/>
      <c r="E118" s="133"/>
      <c r="F118" s="25"/>
      <c r="G118" s="25"/>
      <c r="H118" s="24"/>
      <c r="I118" s="24"/>
      <c r="J118" s="24"/>
      <c r="K118" s="24"/>
      <c r="L118" s="73"/>
      <c r="M118" s="134"/>
      <c r="N118" s="23"/>
      <c r="O118" s="25"/>
      <c r="P118" s="26"/>
    </row>
    <row r="119" spans="1:16" s="55" customFormat="1" ht="13.5" customHeight="1">
      <c r="A119" s="28">
        <v>1</v>
      </c>
      <c r="B119" s="29" t="s">
        <v>63</v>
      </c>
      <c r="C119" s="30">
        <v>202</v>
      </c>
      <c r="D119" s="31" t="s">
        <v>64</v>
      </c>
      <c r="E119" s="31" t="s">
        <v>65</v>
      </c>
      <c r="F119" s="32">
        <v>2</v>
      </c>
      <c r="G119" s="32"/>
      <c r="H119" s="33">
        <f>(F119+G119)*16</f>
        <v>32</v>
      </c>
      <c r="I119" s="33">
        <f>ROUND((H119*0.75),0)</f>
        <v>24</v>
      </c>
      <c r="J119" s="34" t="s">
        <v>28</v>
      </c>
      <c r="K119" s="83"/>
      <c r="L119" s="84" t="s">
        <v>42</v>
      </c>
      <c r="M119" s="85" t="s">
        <v>66</v>
      </c>
      <c r="N119" s="34" t="s">
        <v>67</v>
      </c>
      <c r="O119" s="83"/>
      <c r="P119" s="34" t="s">
        <v>68</v>
      </c>
    </row>
    <row r="120" spans="1:16" s="55" customFormat="1" ht="13.5" customHeight="1">
      <c r="A120" s="40"/>
      <c r="B120" s="41" t="s">
        <v>63</v>
      </c>
      <c r="C120" s="42">
        <v>202</v>
      </c>
      <c r="D120" s="43" t="s">
        <v>64</v>
      </c>
      <c r="E120" s="43"/>
      <c r="F120" s="44"/>
      <c r="G120" s="44"/>
      <c r="H120" s="45"/>
      <c r="I120" s="45"/>
      <c r="J120" s="46"/>
      <c r="K120" s="86"/>
      <c r="L120" s="84" t="s">
        <v>69</v>
      </c>
      <c r="M120" s="87"/>
      <c r="N120" s="46"/>
      <c r="O120" s="88"/>
      <c r="P120" s="46"/>
    </row>
    <row r="121" spans="1:16" s="27" customFormat="1" ht="13.5" customHeight="1">
      <c r="A121" s="28">
        <v>2</v>
      </c>
      <c r="B121" s="29" t="s">
        <v>92</v>
      </c>
      <c r="C121" s="30">
        <v>301</v>
      </c>
      <c r="D121" s="31" t="s">
        <v>93</v>
      </c>
      <c r="E121" s="100" t="s">
        <v>94</v>
      </c>
      <c r="F121" s="32">
        <v>2</v>
      </c>
      <c r="G121" s="32"/>
      <c r="H121" s="33">
        <f>(F121+G121)*16</f>
        <v>32</v>
      </c>
      <c r="I121" s="33">
        <f>ROUND((H121*0.75),0)</f>
        <v>24</v>
      </c>
      <c r="J121" s="34" t="s">
        <v>28</v>
      </c>
      <c r="K121" s="60"/>
      <c r="L121" s="36" t="s">
        <v>51</v>
      </c>
      <c r="M121" s="37" t="s">
        <v>104</v>
      </c>
      <c r="N121" s="34" t="s">
        <v>67</v>
      </c>
      <c r="O121" s="35"/>
      <c r="P121" s="34" t="s">
        <v>105</v>
      </c>
    </row>
    <row r="122" spans="1:16" s="27" customFormat="1" ht="13.5" customHeight="1">
      <c r="A122" s="40"/>
      <c r="B122" s="41" t="s">
        <v>92</v>
      </c>
      <c r="C122" s="42">
        <v>301</v>
      </c>
      <c r="D122" s="43" t="s">
        <v>93</v>
      </c>
      <c r="E122" s="101"/>
      <c r="F122" s="44"/>
      <c r="G122" s="44"/>
      <c r="H122" s="45"/>
      <c r="I122" s="45"/>
      <c r="J122" s="46"/>
      <c r="K122" s="60"/>
      <c r="L122" s="48"/>
      <c r="M122" s="49"/>
      <c r="N122" s="46"/>
      <c r="O122" s="50"/>
      <c r="P122" s="116"/>
    </row>
    <row r="123" spans="1:16" s="27" customFormat="1" ht="13.5" customHeight="1">
      <c r="A123" s="63"/>
      <c r="B123" s="64"/>
      <c r="C123" s="65"/>
      <c r="D123" s="66" t="s">
        <v>54</v>
      </c>
      <c r="E123" s="66"/>
      <c r="F123" s="63">
        <f>SUM(F119:F122)</f>
        <v>4</v>
      </c>
      <c r="G123" s="63">
        <f>SUM(G119:G122)</f>
        <v>0</v>
      </c>
      <c r="H123" s="63">
        <f>SUM(H119:H122)</f>
        <v>64</v>
      </c>
      <c r="I123" s="63">
        <f>SUM(I119:I122)</f>
        <v>48</v>
      </c>
      <c r="J123" s="67"/>
      <c r="K123" s="68">
        <f>SUM(K121:K122)</f>
        <v>0</v>
      </c>
      <c r="L123" s="69"/>
      <c r="M123" s="70"/>
      <c r="N123" s="71"/>
      <c r="O123" s="63"/>
      <c r="P123" s="71"/>
    </row>
    <row r="124" spans="1:16" s="27" customFormat="1" ht="13.5" customHeight="1">
      <c r="A124" s="72" t="s">
        <v>107</v>
      </c>
      <c r="B124" s="132"/>
      <c r="C124" s="132"/>
      <c r="D124" s="23"/>
      <c r="E124" s="133"/>
      <c r="F124" s="25"/>
      <c r="G124" s="25"/>
      <c r="H124" s="24"/>
      <c r="I124" s="24"/>
      <c r="J124" s="24"/>
      <c r="K124" s="24"/>
      <c r="L124" s="73"/>
      <c r="M124" s="134"/>
      <c r="N124" s="23"/>
      <c r="O124" s="25"/>
      <c r="P124" s="26"/>
    </row>
    <row r="125" spans="1:16" s="118" customFormat="1" ht="13.5" customHeight="1">
      <c r="A125" s="28">
        <v>1</v>
      </c>
      <c r="B125" s="29" t="s">
        <v>25</v>
      </c>
      <c r="C125" s="30">
        <v>101</v>
      </c>
      <c r="D125" s="31" t="s">
        <v>26</v>
      </c>
      <c r="E125" s="31" t="s">
        <v>27</v>
      </c>
      <c r="F125" s="32">
        <v>2</v>
      </c>
      <c r="G125" s="32"/>
      <c r="H125" s="33">
        <f>(F125+G125)*16</f>
        <v>32</v>
      </c>
      <c r="I125" s="33">
        <f>ROUND((H125*0.75),0)</f>
        <v>24</v>
      </c>
      <c r="J125" s="34" t="s">
        <v>28</v>
      </c>
      <c r="K125" s="117"/>
      <c r="L125" s="61" t="s">
        <v>51</v>
      </c>
      <c r="M125" s="121" t="s">
        <v>108</v>
      </c>
      <c r="N125" s="34" t="s">
        <v>31</v>
      </c>
      <c r="O125" s="117"/>
      <c r="P125" s="140"/>
    </row>
    <row r="126" spans="1:16" s="118" customFormat="1" ht="13.5" customHeight="1">
      <c r="A126" s="40"/>
      <c r="B126" s="41" t="s">
        <v>25</v>
      </c>
      <c r="C126" s="42">
        <v>101</v>
      </c>
      <c r="D126" s="43" t="s">
        <v>26</v>
      </c>
      <c r="E126" s="43"/>
      <c r="F126" s="44"/>
      <c r="G126" s="44"/>
      <c r="H126" s="45"/>
      <c r="I126" s="45"/>
      <c r="J126" s="46"/>
      <c r="K126" s="119"/>
      <c r="L126" s="61" t="s">
        <v>69</v>
      </c>
      <c r="M126" s="141" t="s">
        <v>109</v>
      </c>
      <c r="N126" s="46"/>
      <c r="O126" s="120"/>
      <c r="P126" s="142" t="s">
        <v>32</v>
      </c>
    </row>
    <row r="127" spans="1:16" s="27" customFormat="1" ht="13.5" customHeight="1">
      <c r="A127" s="63"/>
      <c r="B127" s="64"/>
      <c r="C127" s="65"/>
      <c r="D127" s="66" t="s">
        <v>54</v>
      </c>
      <c r="E127" s="66"/>
      <c r="F127" s="63">
        <f>SUM(F125:F126)</f>
        <v>2</v>
      </c>
      <c r="G127" s="63">
        <f>SUM(G125:G126)</f>
        <v>0</v>
      </c>
      <c r="H127" s="63">
        <f>SUM(H125:H126)</f>
        <v>32</v>
      </c>
      <c r="I127" s="63">
        <f>SUM(I125:I126)</f>
        <v>24</v>
      </c>
      <c r="J127" s="67"/>
      <c r="K127" s="68" t="e">
        <f>SUM(#REF!)</f>
        <v>#REF!</v>
      </c>
      <c r="L127" s="69"/>
      <c r="M127" s="143"/>
      <c r="N127" s="71"/>
      <c r="O127" s="63"/>
      <c r="P127" s="71"/>
    </row>
    <row r="128" ht="8.25" customHeight="1"/>
    <row r="129" spans="1:16" s="149" customFormat="1" ht="12.75" customHeight="1">
      <c r="A129" s="146" t="s">
        <v>110</v>
      </c>
      <c r="B129" s="147"/>
      <c r="C129" s="148"/>
      <c r="E129" s="148"/>
      <c r="L129" s="150" t="s">
        <v>111</v>
      </c>
      <c r="O129" s="150" t="s">
        <v>112</v>
      </c>
      <c r="P129" s="148"/>
    </row>
    <row r="130" spans="1:16" s="149" customFormat="1" ht="13.5">
      <c r="A130" s="147"/>
      <c r="B130" s="151" t="s">
        <v>113</v>
      </c>
      <c r="C130" s="147"/>
      <c r="E130" s="147"/>
      <c r="L130" s="148"/>
      <c r="O130" s="148"/>
      <c r="P130" s="148"/>
    </row>
    <row r="131" spans="1:16" s="149" customFormat="1" ht="13.5">
      <c r="A131" s="147"/>
      <c r="B131" s="152" t="s">
        <v>114</v>
      </c>
      <c r="C131" s="147"/>
      <c r="E131" s="147"/>
      <c r="L131" s="148"/>
      <c r="O131" s="148"/>
      <c r="P131" s="148"/>
    </row>
    <row r="132" spans="1:16" s="149" customFormat="1" ht="17.25" customHeight="1">
      <c r="A132" s="147"/>
      <c r="B132" s="153" t="s">
        <v>115</v>
      </c>
      <c r="C132" s="148"/>
      <c r="E132" s="148"/>
      <c r="P132" s="148"/>
    </row>
    <row r="133" spans="1:15" ht="12.75">
      <c r="A133" s="147"/>
      <c r="L133" s="150" t="s">
        <v>116</v>
      </c>
      <c r="O133" s="150" t="s">
        <v>117</v>
      </c>
    </row>
  </sheetData>
  <sheetProtection/>
  <autoFilter ref="A7:P127"/>
  <mergeCells count="710">
    <mergeCell ref="O125:O126"/>
    <mergeCell ref="B127:C127"/>
    <mergeCell ref="G125:G126"/>
    <mergeCell ref="H125:H126"/>
    <mergeCell ref="I125:I126"/>
    <mergeCell ref="J125:J126"/>
    <mergeCell ref="K125:K126"/>
    <mergeCell ref="N125:N126"/>
    <mergeCell ref="N121:N122"/>
    <mergeCell ref="O121:O122"/>
    <mergeCell ref="P121:P122"/>
    <mergeCell ref="B123:C123"/>
    <mergeCell ref="A125:A126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L121:L122"/>
    <mergeCell ref="M121:M122"/>
    <mergeCell ref="M119:M120"/>
    <mergeCell ref="N119:N120"/>
    <mergeCell ref="O119:O120"/>
    <mergeCell ref="P119:P120"/>
    <mergeCell ref="A121:A122"/>
    <mergeCell ref="B121:B122"/>
    <mergeCell ref="C121:C122"/>
    <mergeCell ref="D121:D122"/>
    <mergeCell ref="E121:E122"/>
    <mergeCell ref="F121:F122"/>
    <mergeCell ref="F119:F120"/>
    <mergeCell ref="G119:G120"/>
    <mergeCell ref="H119:H120"/>
    <mergeCell ref="I119:I120"/>
    <mergeCell ref="J119:J120"/>
    <mergeCell ref="K119:K120"/>
    <mergeCell ref="M115:M116"/>
    <mergeCell ref="N115:N116"/>
    <mergeCell ref="O115:O116"/>
    <mergeCell ref="P115:P116"/>
    <mergeCell ref="B117:C117"/>
    <mergeCell ref="A119:A120"/>
    <mergeCell ref="B119:B120"/>
    <mergeCell ref="C119:C120"/>
    <mergeCell ref="D119:D120"/>
    <mergeCell ref="E119:E120"/>
    <mergeCell ref="G115:G116"/>
    <mergeCell ref="H115:H116"/>
    <mergeCell ref="I115:I116"/>
    <mergeCell ref="J115:J116"/>
    <mergeCell ref="K115:K116"/>
    <mergeCell ref="L115:L116"/>
    <mergeCell ref="A115:A116"/>
    <mergeCell ref="B115:B116"/>
    <mergeCell ref="C115:C116"/>
    <mergeCell ref="D115:D116"/>
    <mergeCell ref="E115:E116"/>
    <mergeCell ref="F115:F116"/>
    <mergeCell ref="I113:I114"/>
    <mergeCell ref="J113:J114"/>
    <mergeCell ref="M113:M114"/>
    <mergeCell ref="N113:N114"/>
    <mergeCell ref="O113:O114"/>
    <mergeCell ref="P113:P114"/>
    <mergeCell ref="O111:O112"/>
    <mergeCell ref="P111:P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H111:H112"/>
    <mergeCell ref="I111:I112"/>
    <mergeCell ref="J111:J112"/>
    <mergeCell ref="L111:L112"/>
    <mergeCell ref="M111:M112"/>
    <mergeCell ref="N111:N112"/>
    <mergeCell ref="N109:N110"/>
    <mergeCell ref="O109:O110"/>
    <mergeCell ref="P109:P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J109:J110"/>
    <mergeCell ref="K109:K110"/>
    <mergeCell ref="L109:L110"/>
    <mergeCell ref="M109:M110"/>
    <mergeCell ref="O105:O106"/>
    <mergeCell ref="P105:P106"/>
    <mergeCell ref="B107:C107"/>
    <mergeCell ref="A109:A110"/>
    <mergeCell ref="B109:B110"/>
    <mergeCell ref="C109:C110"/>
    <mergeCell ref="D109:D110"/>
    <mergeCell ref="E109:E110"/>
    <mergeCell ref="F109:F110"/>
    <mergeCell ref="G109:G110"/>
    <mergeCell ref="I105:I106"/>
    <mergeCell ref="J105:J106"/>
    <mergeCell ref="K105:K106"/>
    <mergeCell ref="L105:L106"/>
    <mergeCell ref="M105:M106"/>
    <mergeCell ref="N105:N106"/>
    <mergeCell ref="O103:O104"/>
    <mergeCell ref="P103:P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H103:H104"/>
    <mergeCell ref="I103:I104"/>
    <mergeCell ref="J103:J104"/>
    <mergeCell ref="L103:L104"/>
    <mergeCell ref="M103:M104"/>
    <mergeCell ref="N103:N104"/>
    <mergeCell ref="N101:N102"/>
    <mergeCell ref="O101:O102"/>
    <mergeCell ref="P101:P102"/>
    <mergeCell ref="A103:A104"/>
    <mergeCell ref="B103:B104"/>
    <mergeCell ref="C103:C104"/>
    <mergeCell ref="D103:D104"/>
    <mergeCell ref="E103:E104"/>
    <mergeCell ref="F103:F104"/>
    <mergeCell ref="G103:G104"/>
    <mergeCell ref="F101:F102"/>
    <mergeCell ref="G101:G102"/>
    <mergeCell ref="H101:H102"/>
    <mergeCell ref="I101:I102"/>
    <mergeCell ref="J101:J102"/>
    <mergeCell ref="M101:M102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D101:D102"/>
    <mergeCell ref="E101:E102"/>
    <mergeCell ref="F99:F100"/>
    <mergeCell ref="G99:G100"/>
    <mergeCell ref="H99:H100"/>
    <mergeCell ref="I99:I100"/>
    <mergeCell ref="J99:J100"/>
    <mergeCell ref="K99:K100"/>
    <mergeCell ref="M95:M96"/>
    <mergeCell ref="N95:N96"/>
    <mergeCell ref="O95:O96"/>
    <mergeCell ref="P95:P96"/>
    <mergeCell ref="B97:C97"/>
    <mergeCell ref="A99:A100"/>
    <mergeCell ref="B99:B100"/>
    <mergeCell ref="C99:C100"/>
    <mergeCell ref="D99:D100"/>
    <mergeCell ref="E99:E100"/>
    <mergeCell ref="G95:G96"/>
    <mergeCell ref="H95:H96"/>
    <mergeCell ref="I95:I96"/>
    <mergeCell ref="J95:J96"/>
    <mergeCell ref="K95:K96"/>
    <mergeCell ref="L95:L96"/>
    <mergeCell ref="A95:A96"/>
    <mergeCell ref="B95:B96"/>
    <mergeCell ref="C95:C96"/>
    <mergeCell ref="D95:D96"/>
    <mergeCell ref="E95:E96"/>
    <mergeCell ref="F95:F96"/>
    <mergeCell ref="I93:I94"/>
    <mergeCell ref="J93:J94"/>
    <mergeCell ref="M93:M94"/>
    <mergeCell ref="N93:N94"/>
    <mergeCell ref="O93:O94"/>
    <mergeCell ref="P93:P94"/>
    <mergeCell ref="P89:P90"/>
    <mergeCell ref="B91:C91"/>
    <mergeCell ref="A93:A94"/>
    <mergeCell ref="B93:B94"/>
    <mergeCell ref="C93:C94"/>
    <mergeCell ref="D93:D94"/>
    <mergeCell ref="E93:E94"/>
    <mergeCell ref="F93:F94"/>
    <mergeCell ref="G93:G94"/>
    <mergeCell ref="H93:H94"/>
    <mergeCell ref="I89:I90"/>
    <mergeCell ref="J89:J90"/>
    <mergeCell ref="L89:L90"/>
    <mergeCell ref="M89:M90"/>
    <mergeCell ref="N89:N90"/>
    <mergeCell ref="O89:O90"/>
    <mergeCell ref="O87:O88"/>
    <mergeCell ref="P87:P88"/>
    <mergeCell ref="A89:A90"/>
    <mergeCell ref="B89:B90"/>
    <mergeCell ref="C89:C90"/>
    <mergeCell ref="D89:D90"/>
    <mergeCell ref="E89:E90"/>
    <mergeCell ref="F89:F90"/>
    <mergeCell ref="G89:G90"/>
    <mergeCell ref="H89:H90"/>
    <mergeCell ref="H87:H88"/>
    <mergeCell ref="I87:I88"/>
    <mergeCell ref="J87:J88"/>
    <mergeCell ref="K87:K88"/>
    <mergeCell ref="M87:M88"/>
    <mergeCell ref="N87:N88"/>
    <mergeCell ref="O83:O84"/>
    <mergeCell ref="P83:P84"/>
    <mergeCell ref="B85:C85"/>
    <mergeCell ref="A87:A88"/>
    <mergeCell ref="B87:B88"/>
    <mergeCell ref="C87:C88"/>
    <mergeCell ref="D87:D88"/>
    <mergeCell ref="E87:E88"/>
    <mergeCell ref="F87:F88"/>
    <mergeCell ref="G87:G88"/>
    <mergeCell ref="H83:H84"/>
    <mergeCell ref="I83:I84"/>
    <mergeCell ref="J83:J84"/>
    <mergeCell ref="L83:L84"/>
    <mergeCell ref="M83:M84"/>
    <mergeCell ref="N83:N84"/>
    <mergeCell ref="O80:O82"/>
    <mergeCell ref="P80:P82"/>
    <mergeCell ref="M81:M82"/>
    <mergeCell ref="A83:A84"/>
    <mergeCell ref="B83:B84"/>
    <mergeCell ref="C83:C84"/>
    <mergeCell ref="D83:D84"/>
    <mergeCell ref="E83:E84"/>
    <mergeCell ref="F83:F84"/>
    <mergeCell ref="G83:G84"/>
    <mergeCell ref="F80:F82"/>
    <mergeCell ref="G80:G82"/>
    <mergeCell ref="H80:H82"/>
    <mergeCell ref="I80:I82"/>
    <mergeCell ref="J80:J82"/>
    <mergeCell ref="N80:N82"/>
    <mergeCell ref="L78:L79"/>
    <mergeCell ref="M78:M79"/>
    <mergeCell ref="N78:N79"/>
    <mergeCell ref="O78:O79"/>
    <mergeCell ref="P78:P79"/>
    <mergeCell ref="A80:A82"/>
    <mergeCell ref="B80:B82"/>
    <mergeCell ref="C80:C82"/>
    <mergeCell ref="D80:D82"/>
    <mergeCell ref="E80:E82"/>
    <mergeCell ref="F78:F79"/>
    <mergeCell ref="G78:G79"/>
    <mergeCell ref="H78:H79"/>
    <mergeCell ref="I78:I79"/>
    <mergeCell ref="J78:J79"/>
    <mergeCell ref="K78:K79"/>
    <mergeCell ref="L76:L77"/>
    <mergeCell ref="M76:M77"/>
    <mergeCell ref="N76:N77"/>
    <mergeCell ref="O76:O77"/>
    <mergeCell ref="P76:P77"/>
    <mergeCell ref="A78:A79"/>
    <mergeCell ref="B78:B79"/>
    <mergeCell ref="C78:C79"/>
    <mergeCell ref="D78:D79"/>
    <mergeCell ref="E78:E79"/>
    <mergeCell ref="F76:F77"/>
    <mergeCell ref="G76:G77"/>
    <mergeCell ref="H76:H77"/>
    <mergeCell ref="I76:I77"/>
    <mergeCell ref="J76:J77"/>
    <mergeCell ref="K76:K77"/>
    <mergeCell ref="B74:C74"/>
    <mergeCell ref="A76:A77"/>
    <mergeCell ref="B76:B77"/>
    <mergeCell ref="C76:C77"/>
    <mergeCell ref="D76:D77"/>
    <mergeCell ref="E76:E77"/>
    <mergeCell ref="J72:J73"/>
    <mergeCell ref="L72:L73"/>
    <mergeCell ref="M72:M73"/>
    <mergeCell ref="N72:N73"/>
    <mergeCell ref="O72:O73"/>
    <mergeCell ref="P72:P73"/>
    <mergeCell ref="P70:P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I70:I71"/>
    <mergeCell ref="J70:J71"/>
    <mergeCell ref="K70:K71"/>
    <mergeCell ref="M70:M71"/>
    <mergeCell ref="N70:N71"/>
    <mergeCell ref="O70:O71"/>
    <mergeCell ref="P66:P67"/>
    <mergeCell ref="B68:C68"/>
    <mergeCell ref="A70:A71"/>
    <mergeCell ref="B70:B71"/>
    <mergeCell ref="C70:C71"/>
    <mergeCell ref="D70:D71"/>
    <mergeCell ref="E70:E71"/>
    <mergeCell ref="F70:F71"/>
    <mergeCell ref="G70:G71"/>
    <mergeCell ref="H70:H71"/>
    <mergeCell ref="I66:I67"/>
    <mergeCell ref="J66:J67"/>
    <mergeCell ref="L66:L67"/>
    <mergeCell ref="M66:M67"/>
    <mergeCell ref="N66:N67"/>
    <mergeCell ref="O66:O67"/>
    <mergeCell ref="O64:O65"/>
    <mergeCell ref="P64:P65"/>
    <mergeCell ref="A66:A67"/>
    <mergeCell ref="B66:B67"/>
    <mergeCell ref="C66:C67"/>
    <mergeCell ref="D66:D67"/>
    <mergeCell ref="E66:E67"/>
    <mergeCell ref="F66:F67"/>
    <mergeCell ref="G66:G67"/>
    <mergeCell ref="H66:H67"/>
    <mergeCell ref="G64:G65"/>
    <mergeCell ref="H64:H65"/>
    <mergeCell ref="I64:I65"/>
    <mergeCell ref="J64:J65"/>
    <mergeCell ref="M64:M65"/>
    <mergeCell ref="N64:N65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F62:F63"/>
    <mergeCell ref="G62:G63"/>
    <mergeCell ref="H62:H63"/>
    <mergeCell ref="I62:I63"/>
    <mergeCell ref="J62:J63"/>
    <mergeCell ref="K62:K63"/>
    <mergeCell ref="L60:L61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0:F61"/>
    <mergeCell ref="G60:G61"/>
    <mergeCell ref="H60:H61"/>
    <mergeCell ref="I60:I61"/>
    <mergeCell ref="J60:J61"/>
    <mergeCell ref="K60:K61"/>
    <mergeCell ref="B58:C58"/>
    <mergeCell ref="A60:A61"/>
    <mergeCell ref="B60:B61"/>
    <mergeCell ref="C60:C61"/>
    <mergeCell ref="D60:D61"/>
    <mergeCell ref="E60:E61"/>
    <mergeCell ref="J56:J57"/>
    <mergeCell ref="L56:L57"/>
    <mergeCell ref="M56:M57"/>
    <mergeCell ref="N56:N57"/>
    <mergeCell ref="O56:O57"/>
    <mergeCell ref="P56:P57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H54:H55"/>
    <mergeCell ref="I54:I55"/>
    <mergeCell ref="J54:J55"/>
    <mergeCell ref="M54:M55"/>
    <mergeCell ref="N54:N55"/>
    <mergeCell ref="O54:O55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G52:G53"/>
    <mergeCell ref="H52:H53"/>
    <mergeCell ref="I52:I53"/>
    <mergeCell ref="J52:J53"/>
    <mergeCell ref="K52:K53"/>
    <mergeCell ref="M52:M53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0:G51"/>
    <mergeCell ref="H50:H51"/>
    <mergeCell ref="I50:I51"/>
    <mergeCell ref="J50:J51"/>
    <mergeCell ref="K50:K51"/>
    <mergeCell ref="L50:L51"/>
    <mergeCell ref="N46:N47"/>
    <mergeCell ref="O46:O47"/>
    <mergeCell ref="P46:P47"/>
    <mergeCell ref="B48:C48"/>
    <mergeCell ref="A50:A51"/>
    <mergeCell ref="B50:B51"/>
    <mergeCell ref="C50:C51"/>
    <mergeCell ref="D50:D51"/>
    <mergeCell ref="E50:E51"/>
    <mergeCell ref="F50:F51"/>
    <mergeCell ref="G46:G47"/>
    <mergeCell ref="H46:H47"/>
    <mergeCell ref="I46:I47"/>
    <mergeCell ref="J46:J47"/>
    <mergeCell ref="L46:L47"/>
    <mergeCell ref="M46:M47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F44:F45"/>
    <mergeCell ref="G44:G45"/>
    <mergeCell ref="H44:H45"/>
    <mergeCell ref="I44:I45"/>
    <mergeCell ref="J44:J45"/>
    <mergeCell ref="K44:K45"/>
    <mergeCell ref="B42:C42"/>
    <mergeCell ref="A44:A45"/>
    <mergeCell ref="B44:B45"/>
    <mergeCell ref="C44:C45"/>
    <mergeCell ref="D44:D45"/>
    <mergeCell ref="E44:E45"/>
    <mergeCell ref="J40:J41"/>
    <mergeCell ref="L40:L41"/>
    <mergeCell ref="M40:M41"/>
    <mergeCell ref="N40:N41"/>
    <mergeCell ref="O40:O41"/>
    <mergeCell ref="P40:P41"/>
    <mergeCell ref="P38:P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I38:I39"/>
    <mergeCell ref="J38:J39"/>
    <mergeCell ref="L38:L39"/>
    <mergeCell ref="M38:M39"/>
    <mergeCell ref="N38:N39"/>
    <mergeCell ref="O38:O39"/>
    <mergeCell ref="O36:O37"/>
    <mergeCell ref="P36:P37"/>
    <mergeCell ref="A38:A39"/>
    <mergeCell ref="B38:B39"/>
    <mergeCell ref="C38:C39"/>
    <mergeCell ref="D38:D39"/>
    <mergeCell ref="E38:E39"/>
    <mergeCell ref="F38:F39"/>
    <mergeCell ref="G38:G39"/>
    <mergeCell ref="H38:H39"/>
    <mergeCell ref="I36:I37"/>
    <mergeCell ref="J36:J37"/>
    <mergeCell ref="K36:K37"/>
    <mergeCell ref="L36:L37"/>
    <mergeCell ref="M36:M37"/>
    <mergeCell ref="N36:N37"/>
    <mergeCell ref="O34:O35"/>
    <mergeCell ref="P34:P35"/>
    <mergeCell ref="A36:A37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K34:K35"/>
    <mergeCell ref="L34:L35"/>
    <mergeCell ref="M34:M35"/>
    <mergeCell ref="N34:N35"/>
    <mergeCell ref="P30:P31"/>
    <mergeCell ref="B32:C32"/>
    <mergeCell ref="A34:A35"/>
    <mergeCell ref="B34:B35"/>
    <mergeCell ref="C34:C35"/>
    <mergeCell ref="D34:D35"/>
    <mergeCell ref="E34:E35"/>
    <mergeCell ref="F34:F35"/>
    <mergeCell ref="G34:G35"/>
    <mergeCell ref="H34:H35"/>
    <mergeCell ref="I30:I31"/>
    <mergeCell ref="J30:J31"/>
    <mergeCell ref="L30:L31"/>
    <mergeCell ref="M30:M31"/>
    <mergeCell ref="N30:N31"/>
    <mergeCell ref="O30:O31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M28:M29"/>
    <mergeCell ref="N28:N29"/>
    <mergeCell ref="O24:O25"/>
    <mergeCell ref="P24:P25"/>
    <mergeCell ref="B26:C26"/>
    <mergeCell ref="A28:A29"/>
    <mergeCell ref="B28:B29"/>
    <mergeCell ref="C28:C29"/>
    <mergeCell ref="D28:D29"/>
    <mergeCell ref="E28:E29"/>
    <mergeCell ref="F28:F29"/>
    <mergeCell ref="G28:G29"/>
    <mergeCell ref="H24:H25"/>
    <mergeCell ref="I24:I25"/>
    <mergeCell ref="J24:J25"/>
    <mergeCell ref="L24:L25"/>
    <mergeCell ref="M24:M25"/>
    <mergeCell ref="N24:N25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G22:G23"/>
    <mergeCell ref="H22:H23"/>
    <mergeCell ref="I22:I23"/>
    <mergeCell ref="J22:J23"/>
    <mergeCell ref="L22:L23"/>
    <mergeCell ref="M22:M23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L20:L21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N14:N15"/>
    <mergeCell ref="O14:O15"/>
    <mergeCell ref="P14:P15"/>
    <mergeCell ref="B16:C16"/>
    <mergeCell ref="A18:A19"/>
    <mergeCell ref="B18:B19"/>
    <mergeCell ref="C18:C19"/>
    <mergeCell ref="D18:D19"/>
    <mergeCell ref="E18:E19"/>
    <mergeCell ref="F18:F19"/>
    <mergeCell ref="G14:G15"/>
    <mergeCell ref="H14:H15"/>
    <mergeCell ref="I14:I15"/>
    <mergeCell ref="J14:J15"/>
    <mergeCell ref="L14:L15"/>
    <mergeCell ref="M14:M15"/>
    <mergeCell ref="A14:A15"/>
    <mergeCell ref="B14:B15"/>
    <mergeCell ref="C14:C15"/>
    <mergeCell ref="D14:D15"/>
    <mergeCell ref="E14:E15"/>
    <mergeCell ref="F14:F15"/>
    <mergeCell ref="I12:I13"/>
    <mergeCell ref="J12:J13"/>
    <mergeCell ref="M12:M13"/>
    <mergeCell ref="N12:N13"/>
    <mergeCell ref="O12:O13"/>
    <mergeCell ref="P12:P13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L10:L11"/>
    <mergeCell ref="M10:M11"/>
    <mergeCell ref="N10:N11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</mergeCells>
  <printOptions horizontalCentered="1"/>
  <pageMargins left="0.1968503937007874" right="0.1968503937007874" top="0.2362204724409449" bottom="0.2362204724409449" header="0.1968503937007874" footer="0.1968503937007874"/>
  <pageSetup horizontalDpi="600" verticalDpi="600" orientation="landscape" paperSize="9" r:id="rId3"/>
  <headerFooter alignWithMargins="0">
    <oddFooter>&amp;CPage &amp;P</oddFooter>
  </headerFooter>
  <rowBreaks count="3" manualBreakCount="3">
    <brk id="42" max="15" man="1"/>
    <brk id="74" max="15" man="1"/>
    <brk id="107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ThanhPV</dc:creator>
  <cp:keywords/>
  <dc:description/>
  <cp:lastModifiedBy>ThanhPV</cp:lastModifiedBy>
  <dcterms:created xsi:type="dcterms:W3CDTF">2012-06-22T00:11:37Z</dcterms:created>
  <dcterms:modified xsi:type="dcterms:W3CDTF">2012-06-22T00:12:13Z</dcterms:modified>
  <cp:category/>
  <cp:version/>
  <cp:contentType/>
  <cp:contentStatus/>
</cp:coreProperties>
</file>