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11550" activeTab="0"/>
  </bookViews>
  <sheets>
    <sheet name="Tuan 30" sheetId="1" r:id="rId1"/>
  </sheets>
  <externalReferences>
    <externalReference r:id="rId4"/>
  </externalReferences>
  <definedNames>
    <definedName name="_xlnm.Print_Area" localSheetId="0">'Tuan 30'!$A$1:$O$51</definedName>
    <definedName name="_xlnm.Print_Titles" localSheetId="0">'Tuan 30'!$1:$6</definedName>
  </definedNames>
  <calcPr fullCalcOnLoad="1"/>
</workbook>
</file>

<file path=xl/sharedStrings.xml><?xml version="1.0" encoding="utf-8"?>
<sst xmlns="http://schemas.openxmlformats.org/spreadsheetml/2006/main" count="172" uniqueCount="93">
  <si>
    <t xml:space="preserve">   TRƯỜNG ĐẠI HỌC DUY TÂN</t>
  </si>
  <si>
    <r>
      <t xml:space="preserve">KẾ HOẠCH GIẢNG DẠY HỆ ĐẠI HỌC BẰNG 2 - </t>
    </r>
    <r>
      <rPr>
        <b/>
        <sz val="13"/>
        <color indexed="30"/>
        <rFont val="Times New Roman"/>
        <family val="1"/>
      </rPr>
      <t>KHÓA B18 (2012-2014)</t>
    </r>
    <r>
      <rPr>
        <b/>
        <sz val="13"/>
        <rFont val="Times New Roman"/>
        <family val="1"/>
      </rPr>
      <t xml:space="preserve">  * </t>
    </r>
    <r>
      <rPr>
        <b/>
        <sz val="13"/>
        <color indexed="10"/>
        <rFont val="Times New Roman"/>
        <family val="1"/>
      </rPr>
      <t>ĐỢT HỌC 6</t>
    </r>
  </si>
  <si>
    <t>TRUNG TÂM ĐÀO TẠO BẰNG 2</t>
  </si>
  <si>
    <r>
      <t>Áp dụng cho</t>
    </r>
    <r>
      <rPr>
        <b/>
        <i/>
        <sz val="13"/>
        <color indexed="10"/>
        <rFont val="Times New Roman"/>
        <family val="1"/>
      </rPr>
      <t xml:space="preserve"> Tuần 30</t>
    </r>
    <r>
      <rPr>
        <b/>
        <i/>
        <sz val="13"/>
        <rFont val="Times New Roman"/>
        <family val="1"/>
      </rPr>
      <t xml:space="preserve"> (Từ</t>
    </r>
    <r>
      <rPr>
        <b/>
        <i/>
        <sz val="13"/>
        <color indexed="12"/>
        <rFont val="Times New Roman"/>
        <family val="1"/>
      </rPr>
      <t xml:space="preserve"> 24/02/2014</t>
    </r>
    <r>
      <rPr>
        <b/>
        <i/>
        <sz val="13"/>
        <rFont val="Times New Roman"/>
        <family val="1"/>
      </rPr>
      <t xml:space="preserve"> đến </t>
    </r>
    <r>
      <rPr>
        <b/>
        <i/>
        <sz val="13"/>
        <color indexed="12"/>
        <rFont val="Times New Roman"/>
        <family val="1"/>
      </rPr>
      <t>02/03</t>
    </r>
    <r>
      <rPr>
        <b/>
        <i/>
        <sz val="13"/>
        <color indexed="12"/>
        <rFont val="Times New Roman"/>
        <family val="1"/>
      </rPr>
      <t>/2014</t>
    </r>
    <r>
      <rPr>
        <b/>
        <i/>
        <sz val="13"/>
        <rFont val="Times New Roman"/>
        <family val="1"/>
      </rPr>
      <t xml:space="preserve">) * Giờ học: </t>
    </r>
    <r>
      <rPr>
        <b/>
        <i/>
        <sz val="13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</si>
  <si>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</si>
  <si>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</si>
  <si>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</si>
  <si>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</si>
  <si>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</si>
  <si>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</si>
  <si>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</si>
  <si>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</si>
  <si>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</si>
  <si>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</si>
  <si>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</si>
  <si>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</si>
  <si>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</si>
  <si>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Điều kiện học</t>
  </si>
  <si>
    <t>Ghi chú</t>
  </si>
  <si>
    <t>MCN</t>
  </si>
  <si>
    <t>SHM</t>
  </si>
  <si>
    <t>LT</t>
  </si>
  <si>
    <t>TH</t>
  </si>
  <si>
    <r>
      <t xml:space="preserve">Ngành </t>
    </r>
    <r>
      <rPr>
        <b/>
        <sz val="10"/>
        <color indexed="10"/>
        <rFont val="Times New Roman"/>
        <family val="1"/>
      </rPr>
      <t>Kế toán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B18KDN1 + B18KDN2</t>
    </r>
  </si>
  <si>
    <t>IS</t>
  </si>
  <si>
    <t>Hệ thống thông tin kế toán</t>
  </si>
  <si>
    <t>ThS. Nguyễn Quang Ánh</t>
  </si>
  <si>
    <t>Từ tuần 28 đến tuần 35</t>
  </si>
  <si>
    <t>Thứ 4</t>
  </si>
  <si>
    <t>GĐ: 408
(182 NVL)</t>
  </si>
  <si>
    <t>MGT</t>
  </si>
  <si>
    <t>Quản trị chiến lược</t>
  </si>
  <si>
    <t>ThS. Hồ Tấn Tuyến</t>
  </si>
  <si>
    <t>Thứ 7</t>
  </si>
  <si>
    <t>GĐ: 401
(182 NVL)</t>
  </si>
  <si>
    <t>ACC</t>
  </si>
  <si>
    <t>Kế toán hành chính sự nghiệp</t>
  </si>
  <si>
    <t>ThS. Hồ Thị Phi Yến</t>
  </si>
  <si>
    <t>Thứ 2</t>
  </si>
  <si>
    <t>GĐ: 1102 (182 NVL)</t>
  </si>
  <si>
    <t>Thứ 5</t>
  </si>
  <si>
    <t>GĐ: 408 (182 NVL)</t>
  </si>
  <si>
    <t>Phân tích báo cáo tài chính</t>
  </si>
  <si>
    <t>ThS. Nguyễn Thu Phương</t>
  </si>
  <si>
    <t>Từ tuần 29 đến tuần 35</t>
  </si>
  <si>
    <t>Thứ 6</t>
  </si>
  <si>
    <t>GĐ: 213
(182 NVL)</t>
  </si>
  <si>
    <t>TỔNG CỘNG</t>
  </si>
  <si>
    <r>
      <t xml:space="preserve">Ngành </t>
    </r>
    <r>
      <rPr>
        <b/>
        <sz val="10"/>
        <color indexed="10"/>
        <rFont val="Times New Roman"/>
        <family val="1"/>
      </rPr>
      <t>Tài chính - Ngân hàng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B18QNH1 + B18QNH2</t>
    </r>
  </si>
  <si>
    <t>Hệ thống thông tin quản lý</t>
  </si>
  <si>
    <t>ThS. Trần Huệ Chi</t>
  </si>
  <si>
    <t>GĐ: 501
(182 NVL)</t>
  </si>
  <si>
    <t>ThS. Đỗ Văn Tính</t>
  </si>
  <si>
    <t>Thứ 3</t>
  </si>
  <si>
    <t>GĐ: 214 
(182 NVL)</t>
  </si>
  <si>
    <t xml:space="preserve">FIN </t>
  </si>
  <si>
    <t>Tài chính quốc tế</t>
  </si>
  <si>
    <t>ThS. Lưu Thị Thu Hương</t>
  </si>
  <si>
    <t>GĐ: 214
(182 NVL)</t>
  </si>
  <si>
    <t>BNK</t>
  </si>
  <si>
    <t>Ngân hàng trung ương</t>
  </si>
  <si>
    <t>ThS. Phạm Thị Uyên Thi</t>
  </si>
  <si>
    <r>
      <t>Ngành</t>
    </r>
    <r>
      <rPr>
        <b/>
        <sz val="10"/>
        <color indexed="10"/>
        <rFont val="Times New Roman"/>
        <family val="1"/>
      </rPr>
      <t xml:space="preserve"> 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 - (QTH1 + QTH2)</t>
    </r>
  </si>
  <si>
    <t>ThS. Nguyễn Thị Thanh Tâm</t>
  </si>
  <si>
    <r>
      <t>Phòng: 801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
(182 NVL)</t>
    </r>
  </si>
  <si>
    <t>FIN</t>
  </si>
  <si>
    <t>Quản trị tài chính 2</t>
  </si>
  <si>
    <t>OB</t>
  </si>
  <si>
    <t>Nghệ thuật lãnh đạo</t>
  </si>
  <si>
    <t>TS. Trương Văn Sinh (TG)</t>
  </si>
  <si>
    <t>PSU-MGT</t>
  </si>
  <si>
    <t>ThS. Trịnh Lê Tân</t>
  </si>
  <si>
    <r>
      <t xml:space="preserve">Ngành Quản trị  Dịch vụ - Du lịch &amp; Lữ hành: </t>
    </r>
    <r>
      <rPr>
        <b/>
        <sz val="10"/>
        <color indexed="30"/>
        <rFont val="Times New Roman"/>
        <family val="1"/>
      </rPr>
      <t>Lớp B18DLL12</t>
    </r>
  </si>
  <si>
    <r>
      <t>Phòng: 801</t>
    </r>
    <r>
      <rPr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
(182 NVL)</t>
    </r>
  </si>
  <si>
    <t>TOU</t>
  </si>
  <si>
    <t>Thiết kế &amp; Điều hành Tour Du lịch</t>
  </si>
  <si>
    <t>CH. Võ Đức Hiếu</t>
  </si>
  <si>
    <t>Quản trị sự kiện</t>
  </si>
  <si>
    <t>ThS. Phạm Thị Mỹ Linh</t>
  </si>
  <si>
    <r>
      <t>Phòng: 801</t>
    </r>
    <r>
      <rPr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
(182 NVL)</t>
    </r>
  </si>
  <si>
    <t>LAW</t>
  </si>
  <si>
    <t>Pháp luật du lịch (Việt Nam)</t>
  </si>
  <si>
    <t>CH. Mai Thị Phương Thúy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</si>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</sst>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4">
    <font>
      <sz val="12"/>
      <name val="Times New Roman"/>
      <family val="1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3"/>
      <color indexed="30"/>
      <name val="Times New Roman"/>
      <family val="1"/>
    </font>
    <font>
      <b/>
      <sz val="13"/>
      <color indexed="10"/>
      <name val="Times New Roman"/>
      <family val="1"/>
    </font>
    <font>
      <b/>
      <i/>
      <sz val="13"/>
      <name val="Times New Roman"/>
      <family val="1"/>
    </font>
    <font>
      <b/>
      <i/>
      <sz val="13"/>
      <color indexed="10"/>
      <name val="Times New Roman"/>
      <family val="1"/>
    </font>
    <font>
      <b/>
      <i/>
      <sz val="13"/>
      <color indexed="12"/>
      <name val="Times New Roman"/>
      <family val="1"/>
    </font>
    <font>
      <b/>
      <i/>
      <sz val="13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vertAlign val="superscript"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5" fillId="32" borderId="7" applyNumberFormat="0" applyFont="0" applyAlignment="0" applyProtection="0"/>
    <xf numFmtId="0" fontId="58" fillId="27" borderId="8" applyNumberFormat="0" applyAlignment="0" applyProtection="0"/>
    <xf numFmtId="9" fontId="4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2" fillId="33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8" fillId="33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36" fillId="0" borderId="18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12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right" vertical="center"/>
    </xf>
    <xf numFmtId="0" fontId="36" fillId="33" borderId="13" xfId="0" applyFont="1" applyFill="1" applyBorder="1" applyAlignment="1">
      <alignment horizontal="left" vertical="center"/>
    </xf>
    <xf numFmtId="0" fontId="37" fillId="33" borderId="12" xfId="0" applyFont="1" applyFill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/>
    </xf>
    <xf numFmtId="0" fontId="36" fillId="33" borderId="14" xfId="0" applyFont="1" applyFill="1" applyBorder="1" applyAlignment="1">
      <alignment horizontal="right" vertical="center"/>
    </xf>
    <xf numFmtId="0" fontId="36" fillId="33" borderId="20" xfId="0" applyFont="1" applyFill="1" applyBorder="1" applyAlignment="1">
      <alignment horizontal="left" vertical="center"/>
    </xf>
    <xf numFmtId="0" fontId="37" fillId="33" borderId="15" xfId="0" applyFont="1" applyFill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36" fillId="0" borderId="11" xfId="0" applyFont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8" xfId="0" applyFont="1" applyFill="1" applyBorder="1" applyAlignment="1">
      <alignment vertical="center"/>
    </xf>
    <xf numFmtId="0" fontId="36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18" xfId="0" applyFont="1" applyBorder="1" applyAlignment="1">
      <alignment vertical="center" wrapText="1"/>
    </xf>
    <xf numFmtId="0" fontId="37" fillId="33" borderId="13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 wrapText="1"/>
    </xf>
    <xf numFmtId="0" fontId="36" fillId="34" borderId="12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36" fillId="34" borderId="15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33" borderId="0" xfId="0" applyFont="1" applyFill="1" applyAlignment="1">
      <alignment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 quotePrefix="1">
      <alignment horizontal="left" vertical="center"/>
    </xf>
    <xf numFmtId="0" fontId="42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 quotePrefix="1">
      <alignment horizontal="left" vertical="center"/>
    </xf>
    <xf numFmtId="0" fontId="44" fillId="0" borderId="0" xfId="0" applyFont="1" applyAlignment="1" quotePrefix="1">
      <alignment horizontal="left" vertical="center"/>
    </xf>
    <xf numFmtId="0" fontId="63" fillId="33" borderId="12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07.%20B18%20(Dot%20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28"/>
      <sheetName val="Tuan 29"/>
      <sheetName val="Tuan 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view="pageBreakPreview" zoomScaleSheetLayoutView="100" zoomScalePageLayoutView="0" workbookViewId="0" topLeftCell="A4">
      <selection activeCell="H12" sqref="H12:H13"/>
    </sheetView>
  </sheetViews>
  <sheetFormatPr defaultColWidth="9.00390625" defaultRowHeight="15.75"/>
  <cols>
    <col min="1" max="1" width="3.875" style="77" customWidth="1"/>
    <col min="2" max="2" width="7.875" style="77" bestFit="1" customWidth="1"/>
    <col min="3" max="3" width="4.25390625" style="77" bestFit="1" customWidth="1"/>
    <col min="4" max="4" width="27.125" style="78" bestFit="1" customWidth="1"/>
    <col min="5" max="5" width="24.125" style="78" bestFit="1" customWidth="1"/>
    <col min="6" max="6" width="4.25390625" style="78" customWidth="1"/>
    <col min="7" max="7" width="3.75390625" style="78" customWidth="1"/>
    <col min="8" max="8" width="6.125" style="78" customWidth="1"/>
    <col min="9" max="9" width="6.375" style="78" customWidth="1"/>
    <col min="10" max="10" width="9.125" style="78" customWidth="1"/>
    <col min="11" max="11" width="6.75390625" style="78" hidden="1" customWidth="1"/>
    <col min="12" max="12" width="7.625" style="78" customWidth="1"/>
    <col min="13" max="13" width="13.75390625" style="78" customWidth="1"/>
    <col min="14" max="14" width="9.25390625" style="77" hidden="1" customWidth="1"/>
    <col min="15" max="15" width="15.625" style="77" customWidth="1"/>
    <col min="16" max="16384" width="9.00390625" style="78" customWidth="1"/>
  </cols>
  <sheetData>
    <row r="1" spans="1:15" s="3" customFormat="1" ht="20.2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23.25" customHeigh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23.25" customHeight="1">
      <c r="A3" s="5" t="s">
        <v>4</v>
      </c>
      <c r="B3" s="5"/>
      <c r="C3" s="5"/>
      <c r="D3" s="5"/>
      <c r="E3" s="6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.5" customHeight="1">
      <c r="A4" s="7"/>
      <c r="B4" s="8"/>
      <c r="C4" s="8"/>
      <c r="E4" s="9"/>
      <c r="M4" s="10"/>
      <c r="N4" s="11"/>
      <c r="O4" s="11"/>
    </row>
    <row r="5" spans="1:15" s="16" customFormat="1" ht="23.25" customHeight="1">
      <c r="A5" s="12" t="s">
        <v>6</v>
      </c>
      <c r="B5" s="13" t="s">
        <v>7</v>
      </c>
      <c r="C5" s="13"/>
      <c r="D5" s="14" t="s">
        <v>8</v>
      </c>
      <c r="E5" s="14" t="s">
        <v>9</v>
      </c>
      <c r="F5" s="12" t="s">
        <v>10</v>
      </c>
      <c r="G5" s="15"/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</row>
    <row r="6" spans="1:15" s="16" customFormat="1" ht="23.25" customHeight="1">
      <c r="A6" s="17"/>
      <c r="B6" s="18" t="s">
        <v>19</v>
      </c>
      <c r="C6" s="18" t="s">
        <v>20</v>
      </c>
      <c r="D6" s="19"/>
      <c r="E6" s="19"/>
      <c r="F6" s="20" t="s">
        <v>21</v>
      </c>
      <c r="G6" s="20" t="s">
        <v>22</v>
      </c>
      <c r="H6" s="19"/>
      <c r="I6" s="19"/>
      <c r="J6" s="19"/>
      <c r="K6" s="19"/>
      <c r="L6" s="19"/>
      <c r="M6" s="19"/>
      <c r="N6" s="19"/>
      <c r="O6" s="19"/>
    </row>
    <row r="7" spans="1:15" s="27" customFormat="1" ht="17.25" customHeight="1">
      <c r="A7" s="21" t="s">
        <v>23</v>
      </c>
      <c r="B7" s="22"/>
      <c r="C7" s="22"/>
      <c r="D7" s="23"/>
      <c r="E7" s="24"/>
      <c r="F7" s="25"/>
      <c r="G7" s="25"/>
      <c r="H7" s="24"/>
      <c r="I7" s="24"/>
      <c r="J7" s="23"/>
      <c r="K7" s="24"/>
      <c r="L7" s="24"/>
      <c r="M7" s="24"/>
      <c r="N7" s="25"/>
      <c r="O7" s="26"/>
    </row>
    <row r="8" spans="1:15" s="27" customFormat="1" ht="19.5" customHeight="1">
      <c r="A8" s="28">
        <v>1</v>
      </c>
      <c r="B8" s="29" t="s">
        <v>24</v>
      </c>
      <c r="C8" s="30">
        <v>252</v>
      </c>
      <c r="D8" s="31" t="s">
        <v>25</v>
      </c>
      <c r="E8" s="31" t="s">
        <v>26</v>
      </c>
      <c r="F8" s="32">
        <v>2</v>
      </c>
      <c r="G8" s="32">
        <v>1</v>
      </c>
      <c r="H8" s="33">
        <v>45</v>
      </c>
      <c r="I8" s="33">
        <f>ROUND((H8*0.75),0)</f>
        <v>34</v>
      </c>
      <c r="J8" s="34" t="s">
        <v>27</v>
      </c>
      <c r="K8" s="35"/>
      <c r="L8" s="36" t="s">
        <v>28</v>
      </c>
      <c r="M8" s="34" t="s">
        <v>29</v>
      </c>
      <c r="N8" s="36"/>
      <c r="O8" s="34"/>
    </row>
    <row r="9" spans="1:15" s="27" customFormat="1" ht="19.5" customHeight="1">
      <c r="A9" s="37"/>
      <c r="B9" s="38" t="s">
        <v>24</v>
      </c>
      <c r="C9" s="39">
        <v>252</v>
      </c>
      <c r="D9" s="40" t="s">
        <v>25</v>
      </c>
      <c r="E9" s="40"/>
      <c r="F9" s="41"/>
      <c r="G9" s="41"/>
      <c r="H9" s="42"/>
      <c r="I9" s="42"/>
      <c r="J9" s="43"/>
      <c r="K9" s="44"/>
      <c r="L9" s="45"/>
      <c r="M9" s="43"/>
      <c r="N9" s="46"/>
      <c r="O9" s="43"/>
    </row>
    <row r="10" spans="1:15" s="27" customFormat="1" ht="19.5" customHeight="1">
      <c r="A10" s="28">
        <v>2</v>
      </c>
      <c r="B10" s="29" t="s">
        <v>30</v>
      </c>
      <c r="C10" s="30">
        <v>403</v>
      </c>
      <c r="D10" s="31" t="s">
        <v>31</v>
      </c>
      <c r="E10" s="31" t="s">
        <v>32</v>
      </c>
      <c r="F10" s="32">
        <v>3</v>
      </c>
      <c r="G10" s="32"/>
      <c r="H10" s="33">
        <v>45</v>
      </c>
      <c r="I10" s="33">
        <f>ROUND((H10*0.75),0)</f>
        <v>34</v>
      </c>
      <c r="J10" s="34" t="s">
        <v>27</v>
      </c>
      <c r="K10" s="35"/>
      <c r="L10" s="36" t="s">
        <v>33</v>
      </c>
      <c r="M10" s="34" t="s">
        <v>34</v>
      </c>
      <c r="N10" s="36"/>
      <c r="O10" s="34"/>
    </row>
    <row r="11" spans="1:15" s="27" customFormat="1" ht="17.25" customHeight="1">
      <c r="A11" s="37"/>
      <c r="B11" s="38" t="s">
        <v>30</v>
      </c>
      <c r="C11" s="39">
        <v>403</v>
      </c>
      <c r="D11" s="40" t="s">
        <v>31</v>
      </c>
      <c r="E11" s="40"/>
      <c r="F11" s="41"/>
      <c r="G11" s="41"/>
      <c r="H11" s="42"/>
      <c r="I11" s="42"/>
      <c r="J11" s="43"/>
      <c r="K11" s="44"/>
      <c r="L11" s="45"/>
      <c r="M11" s="43"/>
      <c r="N11" s="46"/>
      <c r="O11" s="43"/>
    </row>
    <row r="12" spans="1:15" s="27" customFormat="1" ht="19.5" customHeight="1">
      <c r="A12" s="28">
        <v>3</v>
      </c>
      <c r="B12" s="29" t="s">
        <v>35</v>
      </c>
      <c r="C12" s="30">
        <v>414</v>
      </c>
      <c r="D12" s="31" t="s">
        <v>36</v>
      </c>
      <c r="E12" s="31" t="s">
        <v>37</v>
      </c>
      <c r="F12" s="32">
        <v>2</v>
      </c>
      <c r="G12" s="32"/>
      <c r="H12" s="33">
        <f>(F12+G12)*15</f>
        <v>30</v>
      </c>
      <c r="I12" s="33">
        <f>ROUND((H12*0.75),0)</f>
        <v>23</v>
      </c>
      <c r="J12" s="34" t="s">
        <v>27</v>
      </c>
      <c r="K12" s="35"/>
      <c r="L12" s="47" t="s">
        <v>38</v>
      </c>
      <c r="M12" s="90" t="s">
        <v>39</v>
      </c>
      <c r="N12" s="36"/>
      <c r="O12" s="34"/>
    </row>
    <row r="13" spans="1:15" s="27" customFormat="1" ht="19.5" customHeight="1">
      <c r="A13" s="37"/>
      <c r="B13" s="38" t="s">
        <v>35</v>
      </c>
      <c r="C13" s="39">
        <v>414</v>
      </c>
      <c r="D13" s="40" t="s">
        <v>36</v>
      </c>
      <c r="E13" s="40"/>
      <c r="F13" s="41"/>
      <c r="G13" s="41"/>
      <c r="H13" s="42"/>
      <c r="I13" s="42"/>
      <c r="J13" s="43"/>
      <c r="K13" s="44"/>
      <c r="L13" s="48" t="s">
        <v>40</v>
      </c>
      <c r="M13" s="91" t="s">
        <v>41</v>
      </c>
      <c r="N13" s="46"/>
      <c r="O13" s="43"/>
    </row>
    <row r="14" spans="1:15" s="27" customFormat="1" ht="19.5" customHeight="1">
      <c r="A14" s="28">
        <v>4</v>
      </c>
      <c r="B14" s="29" t="s">
        <v>35</v>
      </c>
      <c r="C14" s="30">
        <v>421</v>
      </c>
      <c r="D14" s="31" t="s">
        <v>42</v>
      </c>
      <c r="E14" s="31" t="s">
        <v>43</v>
      </c>
      <c r="F14" s="32">
        <v>3</v>
      </c>
      <c r="G14" s="32"/>
      <c r="H14" s="33">
        <f>(F14+G14)*15</f>
        <v>45</v>
      </c>
      <c r="I14" s="33">
        <f>ROUND((H14*0.75),0)</f>
        <v>34</v>
      </c>
      <c r="J14" s="34" t="s">
        <v>44</v>
      </c>
      <c r="K14" s="35"/>
      <c r="L14" s="36" t="s">
        <v>45</v>
      </c>
      <c r="M14" s="34" t="s">
        <v>46</v>
      </c>
      <c r="N14" s="36"/>
      <c r="O14" s="34"/>
    </row>
    <row r="15" spans="1:15" s="27" customFormat="1" ht="21" customHeight="1">
      <c r="A15" s="37"/>
      <c r="B15" s="38" t="s">
        <v>35</v>
      </c>
      <c r="C15" s="39">
        <v>421</v>
      </c>
      <c r="D15" s="40" t="s">
        <v>42</v>
      </c>
      <c r="E15" s="40"/>
      <c r="F15" s="41"/>
      <c r="G15" s="41"/>
      <c r="H15" s="42"/>
      <c r="I15" s="42"/>
      <c r="J15" s="43"/>
      <c r="K15" s="44"/>
      <c r="L15" s="45"/>
      <c r="M15" s="43"/>
      <c r="N15" s="46"/>
      <c r="O15" s="43"/>
    </row>
    <row r="16" spans="1:15" s="27" customFormat="1" ht="19.5" customHeight="1">
      <c r="A16" s="49"/>
      <c r="B16" s="50"/>
      <c r="C16" s="51"/>
      <c r="D16" s="52" t="s">
        <v>47</v>
      </c>
      <c r="E16" s="53"/>
      <c r="F16" s="49">
        <f>SUM(F8:F15)</f>
        <v>10</v>
      </c>
      <c r="G16" s="49">
        <f>SUM(G8:G15)</f>
        <v>1</v>
      </c>
      <c r="H16" s="49">
        <f>SUM(H8:H15)</f>
        <v>165</v>
      </c>
      <c r="I16" s="49">
        <f>SUM(I8:I15)</f>
        <v>125</v>
      </c>
      <c r="J16" s="54"/>
      <c r="K16" s="49">
        <f>SUM(K10:K15)</f>
        <v>0</v>
      </c>
      <c r="L16" s="55"/>
      <c r="M16" s="56"/>
      <c r="N16" s="49"/>
      <c r="O16" s="49"/>
    </row>
    <row r="17" spans="1:15" s="27" customFormat="1" ht="17.25" customHeight="1">
      <c r="A17" s="21" t="s">
        <v>48</v>
      </c>
      <c r="B17" s="22"/>
      <c r="C17" s="22"/>
      <c r="D17" s="23"/>
      <c r="E17" s="57"/>
      <c r="F17" s="25"/>
      <c r="G17" s="25"/>
      <c r="H17" s="24"/>
      <c r="I17" s="24"/>
      <c r="J17" s="23"/>
      <c r="K17" s="24"/>
      <c r="L17" s="24"/>
      <c r="M17" s="24"/>
      <c r="N17" s="25"/>
      <c r="O17" s="26"/>
    </row>
    <row r="18" spans="1:15" s="27" customFormat="1" ht="19.5" customHeight="1">
      <c r="A18" s="28">
        <v>1</v>
      </c>
      <c r="B18" s="29" t="s">
        <v>24</v>
      </c>
      <c r="C18" s="30">
        <v>251</v>
      </c>
      <c r="D18" s="31" t="s">
        <v>49</v>
      </c>
      <c r="E18" s="31" t="s">
        <v>50</v>
      </c>
      <c r="F18" s="32">
        <v>2</v>
      </c>
      <c r="G18" s="32">
        <v>1</v>
      </c>
      <c r="H18" s="33">
        <v>45</v>
      </c>
      <c r="I18" s="33">
        <f>ROUND((H18*0.75),0)</f>
        <v>34</v>
      </c>
      <c r="J18" s="34" t="s">
        <v>44</v>
      </c>
      <c r="K18" s="35"/>
      <c r="L18" s="48" t="s">
        <v>45</v>
      </c>
      <c r="M18" s="34" t="s">
        <v>51</v>
      </c>
      <c r="N18" s="36"/>
      <c r="O18" s="34"/>
    </row>
    <row r="19" spans="1:15" s="27" customFormat="1" ht="19.5" customHeight="1">
      <c r="A19" s="37"/>
      <c r="B19" s="38" t="s">
        <v>24</v>
      </c>
      <c r="C19" s="39">
        <v>251</v>
      </c>
      <c r="D19" s="40" t="s">
        <v>49</v>
      </c>
      <c r="E19" s="40"/>
      <c r="F19" s="41"/>
      <c r="G19" s="41"/>
      <c r="H19" s="42"/>
      <c r="I19" s="42"/>
      <c r="J19" s="43"/>
      <c r="K19" s="44"/>
      <c r="L19" s="48" t="s">
        <v>33</v>
      </c>
      <c r="M19" s="43"/>
      <c r="N19" s="46"/>
      <c r="O19" s="43"/>
    </row>
    <row r="20" spans="1:15" s="27" customFormat="1" ht="19.5" customHeight="1">
      <c r="A20" s="28">
        <v>2</v>
      </c>
      <c r="B20" s="29" t="s">
        <v>30</v>
      </c>
      <c r="C20" s="30">
        <v>403</v>
      </c>
      <c r="D20" s="31" t="s">
        <v>31</v>
      </c>
      <c r="E20" s="31" t="s">
        <v>52</v>
      </c>
      <c r="F20" s="32">
        <v>3</v>
      </c>
      <c r="G20" s="32"/>
      <c r="H20" s="33">
        <f>(F20+G20)*15</f>
        <v>45</v>
      </c>
      <c r="I20" s="33">
        <f>ROUND((H20*0.75),0)</f>
        <v>34</v>
      </c>
      <c r="J20" s="34" t="s">
        <v>27</v>
      </c>
      <c r="K20" s="35"/>
      <c r="L20" s="36" t="s">
        <v>53</v>
      </c>
      <c r="M20" s="34" t="s">
        <v>54</v>
      </c>
      <c r="N20" s="36"/>
      <c r="O20" s="34"/>
    </row>
    <row r="21" spans="1:15" s="27" customFormat="1" ht="19.5" customHeight="1">
      <c r="A21" s="37"/>
      <c r="B21" s="38" t="s">
        <v>30</v>
      </c>
      <c r="C21" s="39">
        <v>403</v>
      </c>
      <c r="D21" s="40" t="s">
        <v>31</v>
      </c>
      <c r="E21" s="40"/>
      <c r="F21" s="41"/>
      <c r="G21" s="41"/>
      <c r="H21" s="42"/>
      <c r="I21" s="42"/>
      <c r="J21" s="43"/>
      <c r="K21" s="44"/>
      <c r="L21" s="45"/>
      <c r="M21" s="43"/>
      <c r="N21" s="46"/>
      <c r="O21" s="43"/>
    </row>
    <row r="22" spans="1:15" s="27" customFormat="1" ht="19.5" customHeight="1">
      <c r="A22" s="28">
        <v>3</v>
      </c>
      <c r="B22" s="29" t="s">
        <v>55</v>
      </c>
      <c r="C22" s="30">
        <v>400</v>
      </c>
      <c r="D22" s="31" t="s">
        <v>56</v>
      </c>
      <c r="E22" s="31" t="s">
        <v>57</v>
      </c>
      <c r="F22" s="32">
        <v>2</v>
      </c>
      <c r="G22" s="32"/>
      <c r="H22" s="33">
        <f>(F22+G22)*15</f>
        <v>30</v>
      </c>
      <c r="I22" s="33">
        <f>ROUND((H22*0.75),0)</f>
        <v>23</v>
      </c>
      <c r="J22" s="34" t="s">
        <v>27</v>
      </c>
      <c r="K22" s="35"/>
      <c r="L22" s="36" t="s">
        <v>38</v>
      </c>
      <c r="M22" s="34" t="s">
        <v>58</v>
      </c>
      <c r="N22" s="36"/>
      <c r="O22" s="34"/>
    </row>
    <row r="23" spans="1:15" s="27" customFormat="1" ht="19.5" customHeight="1">
      <c r="A23" s="37"/>
      <c r="B23" s="38" t="s">
        <v>55</v>
      </c>
      <c r="C23" s="39">
        <v>400</v>
      </c>
      <c r="D23" s="40" t="s">
        <v>56</v>
      </c>
      <c r="E23" s="40"/>
      <c r="F23" s="41"/>
      <c r="G23" s="41"/>
      <c r="H23" s="42"/>
      <c r="I23" s="42"/>
      <c r="J23" s="43"/>
      <c r="K23" s="44"/>
      <c r="L23" s="45"/>
      <c r="M23" s="43"/>
      <c r="N23" s="46"/>
      <c r="O23" s="43"/>
    </row>
    <row r="24" spans="1:15" s="27" customFormat="1" ht="19.5" customHeight="1">
      <c r="A24" s="28">
        <v>4</v>
      </c>
      <c r="B24" s="29" t="s">
        <v>59</v>
      </c>
      <c r="C24" s="30">
        <v>401</v>
      </c>
      <c r="D24" s="31" t="s">
        <v>60</v>
      </c>
      <c r="E24" s="31" t="s">
        <v>61</v>
      </c>
      <c r="F24" s="32">
        <v>2</v>
      </c>
      <c r="G24" s="32"/>
      <c r="H24" s="33">
        <f>(F24+G24)*15</f>
        <v>30</v>
      </c>
      <c r="I24" s="33">
        <f>ROUND((H24*0.75),0)</f>
        <v>23</v>
      </c>
      <c r="J24" s="34" t="s">
        <v>27</v>
      </c>
      <c r="K24" s="35"/>
      <c r="L24" s="36" t="s">
        <v>40</v>
      </c>
      <c r="M24" s="34" t="s">
        <v>34</v>
      </c>
      <c r="N24" s="36"/>
      <c r="O24" s="34"/>
    </row>
    <row r="25" spans="1:15" s="27" customFormat="1" ht="19.5" customHeight="1">
      <c r="A25" s="37"/>
      <c r="B25" s="38" t="s">
        <v>59</v>
      </c>
      <c r="C25" s="39">
        <v>401</v>
      </c>
      <c r="D25" s="40" t="s">
        <v>60</v>
      </c>
      <c r="E25" s="40"/>
      <c r="F25" s="41"/>
      <c r="G25" s="41"/>
      <c r="H25" s="42"/>
      <c r="I25" s="42"/>
      <c r="J25" s="43"/>
      <c r="K25" s="44"/>
      <c r="L25" s="45"/>
      <c r="M25" s="43"/>
      <c r="N25" s="46"/>
      <c r="O25" s="43"/>
    </row>
    <row r="26" spans="1:15" s="27" customFormat="1" ht="19.5" customHeight="1">
      <c r="A26" s="49"/>
      <c r="B26" s="50"/>
      <c r="C26" s="51"/>
      <c r="D26" s="58" t="s">
        <v>47</v>
      </c>
      <c r="E26" s="52"/>
      <c r="F26" s="49">
        <f>SUM(F18:F25)</f>
        <v>9</v>
      </c>
      <c r="G26" s="49">
        <f>SUM(G18:G25)</f>
        <v>1</v>
      </c>
      <c r="H26" s="49">
        <f>SUM(H18:H25)</f>
        <v>150</v>
      </c>
      <c r="I26" s="49">
        <f>SUM(I18:I25)</f>
        <v>114</v>
      </c>
      <c r="J26" s="54"/>
      <c r="K26" s="49">
        <f>SUM(K20:K25)</f>
        <v>0</v>
      </c>
      <c r="L26" s="59"/>
      <c r="M26" s="60"/>
      <c r="N26" s="49"/>
      <c r="O26" s="49"/>
    </row>
    <row r="27" spans="1:15" s="27" customFormat="1" ht="18" customHeight="1">
      <c r="A27" s="21" t="s">
        <v>62</v>
      </c>
      <c r="B27" s="61"/>
      <c r="C27" s="61"/>
      <c r="D27" s="23"/>
      <c r="E27" s="62"/>
      <c r="F27" s="25"/>
      <c r="G27" s="25"/>
      <c r="H27" s="24"/>
      <c r="I27" s="24"/>
      <c r="J27" s="23"/>
      <c r="K27" s="24"/>
      <c r="L27" s="24"/>
      <c r="M27" s="61"/>
      <c r="N27" s="25"/>
      <c r="O27" s="26"/>
    </row>
    <row r="28" spans="1:15" s="27" customFormat="1" ht="18.75" customHeight="1">
      <c r="A28" s="28">
        <v>1</v>
      </c>
      <c r="B28" s="29" t="s">
        <v>24</v>
      </c>
      <c r="C28" s="30">
        <v>251</v>
      </c>
      <c r="D28" s="31" t="s">
        <v>49</v>
      </c>
      <c r="E28" s="63" t="s">
        <v>63</v>
      </c>
      <c r="F28" s="32">
        <v>2</v>
      </c>
      <c r="G28" s="32">
        <v>1</v>
      </c>
      <c r="H28" s="33">
        <v>45</v>
      </c>
      <c r="I28" s="33">
        <f>ROUND((H28*0.75),0)</f>
        <v>34</v>
      </c>
      <c r="J28" s="34" t="s">
        <v>27</v>
      </c>
      <c r="K28" s="35"/>
      <c r="L28" s="64" t="s">
        <v>28</v>
      </c>
      <c r="M28" s="34" t="s">
        <v>64</v>
      </c>
      <c r="N28" s="36"/>
      <c r="O28" s="34"/>
    </row>
    <row r="29" spans="1:15" s="27" customFormat="1" ht="18.75" customHeight="1">
      <c r="A29" s="37"/>
      <c r="B29" s="38" t="s">
        <v>24</v>
      </c>
      <c r="C29" s="39">
        <v>251</v>
      </c>
      <c r="D29" s="40" t="s">
        <v>49</v>
      </c>
      <c r="E29" s="65"/>
      <c r="F29" s="41"/>
      <c r="G29" s="41"/>
      <c r="H29" s="42"/>
      <c r="I29" s="42"/>
      <c r="J29" s="43"/>
      <c r="K29" s="44"/>
      <c r="L29" s="66"/>
      <c r="M29" s="43"/>
      <c r="N29" s="46"/>
      <c r="O29" s="43"/>
    </row>
    <row r="30" spans="1:15" s="27" customFormat="1" ht="18.75" customHeight="1">
      <c r="A30" s="28">
        <v>2</v>
      </c>
      <c r="B30" s="29" t="s">
        <v>65</v>
      </c>
      <c r="C30" s="30">
        <v>302</v>
      </c>
      <c r="D30" s="31" t="s">
        <v>66</v>
      </c>
      <c r="E30" s="63" t="s">
        <v>32</v>
      </c>
      <c r="F30" s="32">
        <v>3</v>
      </c>
      <c r="G30" s="32"/>
      <c r="H30" s="33">
        <v>45</v>
      </c>
      <c r="I30" s="33">
        <f>ROUND((H30*0.75),0)</f>
        <v>34</v>
      </c>
      <c r="J30" s="34" t="s">
        <v>27</v>
      </c>
      <c r="K30" s="35"/>
      <c r="L30" s="36" t="s">
        <v>38</v>
      </c>
      <c r="M30" s="34" t="s">
        <v>64</v>
      </c>
      <c r="N30" s="36"/>
      <c r="O30" s="34"/>
    </row>
    <row r="31" spans="1:15" s="27" customFormat="1" ht="18.75" customHeight="1">
      <c r="A31" s="37"/>
      <c r="B31" s="38" t="s">
        <v>65</v>
      </c>
      <c r="C31" s="39">
        <v>302</v>
      </c>
      <c r="D31" s="40" t="s">
        <v>66</v>
      </c>
      <c r="E31" s="65"/>
      <c r="F31" s="41"/>
      <c r="G31" s="41"/>
      <c r="H31" s="42"/>
      <c r="I31" s="42"/>
      <c r="J31" s="43"/>
      <c r="K31" s="44"/>
      <c r="L31" s="45"/>
      <c r="M31" s="43"/>
      <c r="N31" s="46"/>
      <c r="O31" s="43"/>
    </row>
    <row r="32" spans="1:15" s="27" customFormat="1" ht="18.75" customHeight="1">
      <c r="A32" s="28">
        <v>3</v>
      </c>
      <c r="B32" s="29" t="s">
        <v>67</v>
      </c>
      <c r="C32" s="30">
        <v>403</v>
      </c>
      <c r="D32" s="31" t="s">
        <v>68</v>
      </c>
      <c r="E32" s="31" t="s">
        <v>69</v>
      </c>
      <c r="F32" s="32">
        <v>2</v>
      </c>
      <c r="G32" s="32"/>
      <c r="H32" s="33">
        <v>45</v>
      </c>
      <c r="I32" s="33">
        <f>ROUND((H32*0.75),0)</f>
        <v>34</v>
      </c>
      <c r="J32" s="34" t="s">
        <v>27</v>
      </c>
      <c r="K32" s="67"/>
      <c r="L32" s="36" t="s">
        <v>45</v>
      </c>
      <c r="M32" s="34" t="s">
        <v>64</v>
      </c>
      <c r="N32" s="68"/>
      <c r="O32" s="34"/>
    </row>
    <row r="33" spans="1:15" s="27" customFormat="1" ht="18.75" customHeight="1">
      <c r="A33" s="37"/>
      <c r="B33" s="38" t="s">
        <v>67</v>
      </c>
      <c r="C33" s="39">
        <v>403</v>
      </c>
      <c r="D33" s="40" t="s">
        <v>68</v>
      </c>
      <c r="E33" s="40"/>
      <c r="F33" s="41"/>
      <c r="G33" s="41"/>
      <c r="H33" s="42"/>
      <c r="I33" s="42"/>
      <c r="J33" s="43"/>
      <c r="K33" s="67"/>
      <c r="L33" s="45"/>
      <c r="M33" s="43"/>
      <c r="N33" s="68"/>
      <c r="O33" s="43"/>
    </row>
    <row r="34" spans="1:15" s="27" customFormat="1" ht="18.75" customHeight="1">
      <c r="A34" s="28">
        <v>4</v>
      </c>
      <c r="B34" s="29" t="s">
        <v>70</v>
      </c>
      <c r="C34" s="30">
        <v>403</v>
      </c>
      <c r="D34" s="31" t="s">
        <v>31</v>
      </c>
      <c r="E34" s="31" t="s">
        <v>71</v>
      </c>
      <c r="F34" s="32">
        <v>3</v>
      </c>
      <c r="G34" s="32"/>
      <c r="H34" s="33">
        <f>(F34+G34)*15</f>
        <v>45</v>
      </c>
      <c r="I34" s="33">
        <f>ROUND((H34*0.75),0)</f>
        <v>34</v>
      </c>
      <c r="J34" s="34" t="s">
        <v>27</v>
      </c>
      <c r="K34" s="67"/>
      <c r="L34" s="48" t="s">
        <v>53</v>
      </c>
      <c r="M34" s="34" t="s">
        <v>64</v>
      </c>
      <c r="N34" s="68"/>
      <c r="O34" s="34"/>
    </row>
    <row r="35" spans="1:15" s="27" customFormat="1" ht="18.75" customHeight="1">
      <c r="A35" s="37"/>
      <c r="B35" s="38" t="s">
        <v>70</v>
      </c>
      <c r="C35" s="39">
        <v>403</v>
      </c>
      <c r="D35" s="40" t="s">
        <v>31</v>
      </c>
      <c r="E35" s="40"/>
      <c r="F35" s="41"/>
      <c r="G35" s="41"/>
      <c r="H35" s="42"/>
      <c r="I35" s="42"/>
      <c r="J35" s="43"/>
      <c r="K35" s="67"/>
      <c r="L35" s="48" t="s">
        <v>40</v>
      </c>
      <c r="M35" s="43"/>
      <c r="N35" s="68"/>
      <c r="O35" s="43"/>
    </row>
    <row r="36" spans="1:15" s="27" customFormat="1" ht="18" customHeight="1">
      <c r="A36" s="49"/>
      <c r="B36" s="50"/>
      <c r="C36" s="51"/>
      <c r="D36" s="52" t="s">
        <v>47</v>
      </c>
      <c r="E36" s="52"/>
      <c r="F36" s="49">
        <f>SUM(F28:F35)</f>
        <v>10</v>
      </c>
      <c r="G36" s="49">
        <f>SUM(G28:G35)</f>
        <v>1</v>
      </c>
      <c r="H36" s="49">
        <f>SUM(H28:H35)</f>
        <v>180</v>
      </c>
      <c r="I36" s="49">
        <f>SUM(I28:I35)</f>
        <v>136</v>
      </c>
      <c r="J36" s="54"/>
      <c r="K36" s="49">
        <f>SUM(K28:K35)</f>
        <v>0</v>
      </c>
      <c r="L36" s="69"/>
      <c r="M36" s="60"/>
      <c r="N36" s="49"/>
      <c r="O36" s="49"/>
    </row>
    <row r="37" spans="1:15" s="27" customFormat="1" ht="20.25" customHeight="1">
      <c r="A37" s="21" t="s">
        <v>72</v>
      </c>
      <c r="B37" s="61"/>
      <c r="C37" s="61"/>
      <c r="D37" s="24"/>
      <c r="E37" s="62"/>
      <c r="F37" s="25"/>
      <c r="G37" s="25"/>
      <c r="H37" s="24"/>
      <c r="I37" s="24"/>
      <c r="J37" s="23"/>
      <c r="K37" s="24"/>
      <c r="L37" s="24"/>
      <c r="M37" s="61"/>
      <c r="N37" s="25"/>
      <c r="O37" s="26"/>
    </row>
    <row r="38" spans="1:15" s="27" customFormat="1" ht="20.25" customHeight="1">
      <c r="A38" s="70">
        <v>1</v>
      </c>
      <c r="B38" s="29" t="s">
        <v>24</v>
      </c>
      <c r="C38" s="30">
        <v>251</v>
      </c>
      <c r="D38" s="31" t="s">
        <v>49</v>
      </c>
      <c r="E38" s="63" t="s">
        <v>50</v>
      </c>
      <c r="F38" s="64">
        <v>2</v>
      </c>
      <c r="G38" s="64">
        <v>1</v>
      </c>
      <c r="H38" s="33">
        <f>(F38+G38)*15</f>
        <v>45</v>
      </c>
      <c r="I38" s="33">
        <f>ROUND((H38*0.75),0)</f>
        <v>34</v>
      </c>
      <c r="J38" s="34" t="s">
        <v>27</v>
      </c>
      <c r="K38" s="36"/>
      <c r="L38" s="71" t="s">
        <v>38</v>
      </c>
      <c r="M38" s="34" t="s">
        <v>73</v>
      </c>
      <c r="N38" s="36"/>
      <c r="O38" s="34"/>
    </row>
    <row r="39" spans="1:15" s="27" customFormat="1" ht="20.25" customHeight="1">
      <c r="A39" s="72"/>
      <c r="B39" s="38" t="s">
        <v>24</v>
      </c>
      <c r="C39" s="39">
        <v>251</v>
      </c>
      <c r="D39" s="40" t="s">
        <v>49</v>
      </c>
      <c r="E39" s="65"/>
      <c r="F39" s="66"/>
      <c r="G39" s="66"/>
      <c r="H39" s="42"/>
      <c r="I39" s="42"/>
      <c r="J39" s="43"/>
      <c r="K39" s="45"/>
      <c r="L39" s="71" t="s">
        <v>28</v>
      </c>
      <c r="M39" s="43"/>
      <c r="N39" s="46"/>
      <c r="O39" s="43"/>
    </row>
    <row r="40" spans="1:15" s="27" customFormat="1" ht="19.5" customHeight="1">
      <c r="A40" s="28">
        <v>2</v>
      </c>
      <c r="B40" s="29" t="s">
        <v>74</v>
      </c>
      <c r="C40" s="30">
        <v>361</v>
      </c>
      <c r="D40" s="31" t="s">
        <v>75</v>
      </c>
      <c r="E40" s="63" t="s">
        <v>76</v>
      </c>
      <c r="F40" s="32">
        <v>1</v>
      </c>
      <c r="G40" s="32">
        <v>1</v>
      </c>
      <c r="H40" s="33">
        <v>45</v>
      </c>
      <c r="I40" s="33">
        <f>ROUND((H40*0.75),0)</f>
        <v>34</v>
      </c>
      <c r="J40" s="34" t="s">
        <v>27</v>
      </c>
      <c r="K40" s="36"/>
      <c r="L40" s="73"/>
      <c r="M40" s="74"/>
      <c r="N40" s="36"/>
      <c r="O40" s="34"/>
    </row>
    <row r="41" spans="1:15" s="27" customFormat="1" ht="19.5" customHeight="1">
      <c r="A41" s="37"/>
      <c r="B41" s="38" t="s">
        <v>74</v>
      </c>
      <c r="C41" s="39">
        <v>361</v>
      </c>
      <c r="D41" s="40" t="s">
        <v>75</v>
      </c>
      <c r="E41" s="65"/>
      <c r="F41" s="41"/>
      <c r="G41" s="41"/>
      <c r="H41" s="42"/>
      <c r="I41" s="42"/>
      <c r="J41" s="43"/>
      <c r="K41" s="45"/>
      <c r="L41" s="75"/>
      <c r="M41" s="76"/>
      <c r="N41" s="46"/>
      <c r="O41" s="43"/>
    </row>
    <row r="42" spans="1:15" s="27" customFormat="1" ht="19.5" customHeight="1">
      <c r="A42" s="28">
        <v>3</v>
      </c>
      <c r="B42" s="29" t="s">
        <v>74</v>
      </c>
      <c r="C42" s="30">
        <v>411</v>
      </c>
      <c r="D42" s="31" t="s">
        <v>77</v>
      </c>
      <c r="E42" s="63" t="s">
        <v>78</v>
      </c>
      <c r="F42" s="32">
        <v>1</v>
      </c>
      <c r="G42" s="32">
        <v>1</v>
      </c>
      <c r="H42" s="33">
        <f>(F42+G42)*15</f>
        <v>30</v>
      </c>
      <c r="I42" s="33">
        <f>ROUND((H42*0.75),0)</f>
        <v>23</v>
      </c>
      <c r="J42" s="34" t="s">
        <v>27</v>
      </c>
      <c r="K42" s="36"/>
      <c r="L42" s="64" t="s">
        <v>53</v>
      </c>
      <c r="M42" s="34" t="s">
        <v>79</v>
      </c>
      <c r="N42" s="36"/>
      <c r="O42" s="34"/>
    </row>
    <row r="43" spans="1:15" s="27" customFormat="1" ht="19.5" customHeight="1">
      <c r="A43" s="37"/>
      <c r="B43" s="38" t="s">
        <v>74</v>
      </c>
      <c r="C43" s="39">
        <v>411</v>
      </c>
      <c r="D43" s="40" t="s">
        <v>77</v>
      </c>
      <c r="E43" s="65"/>
      <c r="F43" s="41"/>
      <c r="G43" s="41"/>
      <c r="H43" s="42"/>
      <c r="I43" s="42"/>
      <c r="J43" s="43"/>
      <c r="K43" s="45"/>
      <c r="L43" s="66"/>
      <c r="M43" s="43"/>
      <c r="N43" s="46"/>
      <c r="O43" s="43"/>
    </row>
    <row r="44" spans="1:15" s="27" customFormat="1" ht="19.5" customHeight="1">
      <c r="A44" s="28">
        <v>4</v>
      </c>
      <c r="B44" s="29" t="s">
        <v>80</v>
      </c>
      <c r="C44" s="30">
        <v>413</v>
      </c>
      <c r="D44" s="31" t="s">
        <v>81</v>
      </c>
      <c r="E44" s="63" t="s">
        <v>82</v>
      </c>
      <c r="F44" s="64">
        <v>2</v>
      </c>
      <c r="G44" s="64"/>
      <c r="H44" s="33">
        <f>(F44+G44)*15</f>
        <v>30</v>
      </c>
      <c r="I44" s="33">
        <f>ROUND((H44*0.75),0)</f>
        <v>23</v>
      </c>
      <c r="J44" s="34" t="s">
        <v>27</v>
      </c>
      <c r="K44" s="36"/>
      <c r="L44" s="64" t="s">
        <v>45</v>
      </c>
      <c r="M44" s="34" t="s">
        <v>79</v>
      </c>
      <c r="N44" s="36"/>
      <c r="O44" s="34"/>
    </row>
    <row r="45" spans="1:15" s="27" customFormat="1" ht="18" customHeight="1">
      <c r="A45" s="37"/>
      <c r="B45" s="38" t="s">
        <v>80</v>
      </c>
      <c r="C45" s="39">
        <v>413</v>
      </c>
      <c r="D45" s="40" t="s">
        <v>81</v>
      </c>
      <c r="E45" s="65"/>
      <c r="F45" s="66"/>
      <c r="G45" s="66"/>
      <c r="H45" s="42"/>
      <c r="I45" s="42"/>
      <c r="J45" s="43"/>
      <c r="K45" s="45"/>
      <c r="L45" s="66"/>
      <c r="M45" s="43"/>
      <c r="N45" s="46"/>
      <c r="O45" s="43"/>
    </row>
    <row r="46" spans="1:15" s="27" customFormat="1" ht="17.25" customHeight="1">
      <c r="A46" s="49"/>
      <c r="B46" s="50"/>
      <c r="C46" s="51"/>
      <c r="D46" s="52" t="s">
        <v>47</v>
      </c>
      <c r="E46" s="52"/>
      <c r="F46" s="49">
        <f>SUM(F38:F45)</f>
        <v>6</v>
      </c>
      <c r="G46" s="49">
        <f>SUM(G38:G45)</f>
        <v>3</v>
      </c>
      <c r="H46" s="49">
        <f>SUM(H38:H45)</f>
        <v>150</v>
      </c>
      <c r="I46" s="49">
        <f>SUM(I38:I45)</f>
        <v>114</v>
      </c>
      <c r="J46" s="54"/>
      <c r="K46" s="49">
        <f>SUM(K42:K45)</f>
        <v>0</v>
      </c>
      <c r="L46" s="59"/>
      <c r="M46" s="60"/>
      <c r="N46" s="49"/>
      <c r="O46" s="49"/>
    </row>
    <row r="47" spans="5:16" ht="3" customHeight="1">
      <c r="E47" s="79"/>
      <c r="P47" s="77"/>
    </row>
    <row r="48" spans="1:16" s="81" customFormat="1" ht="17.25" customHeight="1">
      <c r="A48" s="80" t="s">
        <v>83</v>
      </c>
      <c r="B48" s="80"/>
      <c r="C48" s="80"/>
      <c r="D48" s="80"/>
      <c r="E48" s="80"/>
      <c r="I48" s="82" t="s">
        <v>84</v>
      </c>
      <c r="J48" s="82"/>
      <c r="K48" s="82"/>
      <c r="L48" s="82"/>
      <c r="N48" s="82" t="s">
        <v>85</v>
      </c>
      <c r="O48" s="82"/>
      <c r="P48" s="83"/>
    </row>
    <row r="49" spans="1:16" s="81" customFormat="1" ht="15" customHeight="1">
      <c r="A49" s="84"/>
      <c r="B49" s="85" t="s">
        <v>86</v>
      </c>
      <c r="C49" s="85"/>
      <c r="D49" s="85"/>
      <c r="E49" s="85"/>
      <c r="F49" s="85"/>
      <c r="I49" s="86" t="s">
        <v>87</v>
      </c>
      <c r="J49" s="86"/>
      <c r="K49" s="86"/>
      <c r="L49" s="86"/>
      <c r="N49" s="86" t="s">
        <v>88</v>
      </c>
      <c r="O49" s="86"/>
      <c r="P49" s="87"/>
    </row>
    <row r="50" spans="1:16" s="81" customFormat="1" ht="17.25" customHeight="1">
      <c r="A50" s="84"/>
      <c r="B50" s="88" t="s">
        <v>89</v>
      </c>
      <c r="C50" s="88"/>
      <c r="D50" s="88"/>
      <c r="E50" s="88"/>
      <c r="F50" s="88"/>
      <c r="J50" s="84"/>
      <c r="L50" s="87"/>
      <c r="N50" s="84"/>
      <c r="O50" s="87"/>
      <c r="P50" s="87"/>
    </row>
    <row r="51" spans="1:15" s="81" customFormat="1" ht="19.5" customHeight="1">
      <c r="A51" s="84"/>
      <c r="B51" s="89" t="s">
        <v>90</v>
      </c>
      <c r="C51" s="89"/>
      <c r="D51" s="89"/>
      <c r="E51" s="89"/>
      <c r="F51" s="89"/>
      <c r="I51" s="82" t="s">
        <v>91</v>
      </c>
      <c r="J51" s="82"/>
      <c r="K51" s="82"/>
      <c r="L51" s="82"/>
      <c r="N51" s="82" t="s">
        <v>92</v>
      </c>
      <c r="O51" s="82"/>
    </row>
    <row r="52" spans="1:16" ht="15.75" customHeight="1">
      <c r="A52" s="84"/>
      <c r="E52" s="79"/>
      <c r="I52" s="82"/>
      <c r="J52" s="82"/>
      <c r="K52" s="82"/>
      <c r="L52" s="82"/>
      <c r="M52" s="81"/>
      <c r="N52" s="82"/>
      <c r="O52" s="82"/>
      <c r="P52" s="83"/>
    </row>
  </sheetData>
  <sheetProtection/>
  <mergeCells count="266">
    <mergeCell ref="B50:F50"/>
    <mergeCell ref="B51:F51"/>
    <mergeCell ref="I51:L51"/>
    <mergeCell ref="N51:O51"/>
    <mergeCell ref="I52:L52"/>
    <mergeCell ref="N52:O52"/>
    <mergeCell ref="O44:O45"/>
    <mergeCell ref="B46:C46"/>
    <mergeCell ref="A48:E48"/>
    <mergeCell ref="I48:L48"/>
    <mergeCell ref="N48:O48"/>
    <mergeCell ref="B49:F49"/>
    <mergeCell ref="I49:L49"/>
    <mergeCell ref="N49:O49"/>
    <mergeCell ref="I44:I45"/>
    <mergeCell ref="J44:J45"/>
    <mergeCell ref="K44:K45"/>
    <mergeCell ref="L44:L45"/>
    <mergeCell ref="M44:M45"/>
    <mergeCell ref="N44:N45"/>
    <mergeCell ref="N42:N43"/>
    <mergeCell ref="O42:O43"/>
    <mergeCell ref="A44:A45"/>
    <mergeCell ref="B44:B45"/>
    <mergeCell ref="C44:C45"/>
    <mergeCell ref="D44:D45"/>
    <mergeCell ref="E44:E45"/>
    <mergeCell ref="F44:F45"/>
    <mergeCell ref="G44:G45"/>
    <mergeCell ref="H44:H45"/>
    <mergeCell ref="H42:H43"/>
    <mergeCell ref="I42:I43"/>
    <mergeCell ref="J42:J43"/>
    <mergeCell ref="K42:K43"/>
    <mergeCell ref="L42:L43"/>
    <mergeCell ref="M42:M43"/>
    <mergeCell ref="M40:M41"/>
    <mergeCell ref="N40:N41"/>
    <mergeCell ref="O40:O41"/>
    <mergeCell ref="A42:A43"/>
    <mergeCell ref="B42:B43"/>
    <mergeCell ref="C42:C43"/>
    <mergeCell ref="D42:D43"/>
    <mergeCell ref="E42:E43"/>
    <mergeCell ref="F42:F43"/>
    <mergeCell ref="G42:G43"/>
    <mergeCell ref="G40:G41"/>
    <mergeCell ref="H40:H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I38:I39"/>
    <mergeCell ref="J38:J39"/>
    <mergeCell ref="K38:K39"/>
    <mergeCell ref="M38:M39"/>
    <mergeCell ref="N38:N39"/>
    <mergeCell ref="O38:O39"/>
    <mergeCell ref="O34:O35"/>
    <mergeCell ref="B36:C36"/>
    <mergeCell ref="A38:A39"/>
    <mergeCell ref="B38:B39"/>
    <mergeCell ref="C38:C39"/>
    <mergeCell ref="D38:D39"/>
    <mergeCell ref="E38:E39"/>
    <mergeCell ref="F38:F39"/>
    <mergeCell ref="G38:G39"/>
    <mergeCell ref="H38:H39"/>
    <mergeCell ref="F34:F35"/>
    <mergeCell ref="G34:G35"/>
    <mergeCell ref="H34:H35"/>
    <mergeCell ref="I34:I35"/>
    <mergeCell ref="J34:J35"/>
    <mergeCell ref="M34:M35"/>
    <mergeCell ref="I32:I33"/>
    <mergeCell ref="J32:J33"/>
    <mergeCell ref="L32:L33"/>
    <mergeCell ref="M32:M33"/>
    <mergeCell ref="O32:O33"/>
    <mergeCell ref="A34:A35"/>
    <mergeCell ref="B34:B35"/>
    <mergeCell ref="C34:C35"/>
    <mergeCell ref="D34:D35"/>
    <mergeCell ref="E34:E35"/>
    <mergeCell ref="N30:N31"/>
    <mergeCell ref="O30:O31"/>
    <mergeCell ref="A32:A33"/>
    <mergeCell ref="B32:B33"/>
    <mergeCell ref="C32:C33"/>
    <mergeCell ref="D32:D33"/>
    <mergeCell ref="E32:E33"/>
    <mergeCell ref="F32:F33"/>
    <mergeCell ref="G32:G33"/>
    <mergeCell ref="H32:H33"/>
    <mergeCell ref="H30:H31"/>
    <mergeCell ref="I30:I31"/>
    <mergeCell ref="J30:J31"/>
    <mergeCell ref="K30:K31"/>
    <mergeCell ref="L30:L31"/>
    <mergeCell ref="M30:M31"/>
    <mergeCell ref="M28:M29"/>
    <mergeCell ref="N28:N29"/>
    <mergeCell ref="O28:O29"/>
    <mergeCell ref="A30:A31"/>
    <mergeCell ref="B30:B31"/>
    <mergeCell ref="C30:C31"/>
    <mergeCell ref="D30:D31"/>
    <mergeCell ref="E30:E31"/>
    <mergeCell ref="F30:F31"/>
    <mergeCell ref="G30:G31"/>
    <mergeCell ref="G28:G29"/>
    <mergeCell ref="H28:H29"/>
    <mergeCell ref="I28:I29"/>
    <mergeCell ref="J28:J29"/>
    <mergeCell ref="K28:K29"/>
    <mergeCell ref="L28:L29"/>
    <mergeCell ref="M24:M25"/>
    <mergeCell ref="N24:N25"/>
    <mergeCell ref="O24:O25"/>
    <mergeCell ref="B26:C26"/>
    <mergeCell ref="A28:A29"/>
    <mergeCell ref="B28:B29"/>
    <mergeCell ref="C28:C29"/>
    <mergeCell ref="D28:D29"/>
    <mergeCell ref="E28:E29"/>
    <mergeCell ref="F28:F29"/>
    <mergeCell ref="G24:G25"/>
    <mergeCell ref="H24:H25"/>
    <mergeCell ref="I24:I25"/>
    <mergeCell ref="J24:J25"/>
    <mergeCell ref="K24:K25"/>
    <mergeCell ref="L24:L25"/>
    <mergeCell ref="A24:A25"/>
    <mergeCell ref="B24:B25"/>
    <mergeCell ref="C24:C25"/>
    <mergeCell ref="D24:D25"/>
    <mergeCell ref="E24:E25"/>
    <mergeCell ref="F24:F25"/>
    <mergeCell ref="J22:J23"/>
    <mergeCell ref="K22:K23"/>
    <mergeCell ref="L22:L23"/>
    <mergeCell ref="M22:M23"/>
    <mergeCell ref="N22:N23"/>
    <mergeCell ref="O22:O23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I20:I21"/>
    <mergeCell ref="J20:J21"/>
    <mergeCell ref="K20:K21"/>
    <mergeCell ref="L20:L21"/>
    <mergeCell ref="M20:M21"/>
    <mergeCell ref="N20:N21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G18:G19"/>
    <mergeCell ref="H18:H19"/>
    <mergeCell ref="I18:I19"/>
    <mergeCell ref="J18:J19"/>
    <mergeCell ref="K18:K19"/>
    <mergeCell ref="M18:M19"/>
    <mergeCell ref="M14:M15"/>
    <mergeCell ref="N14:N15"/>
    <mergeCell ref="O14:O15"/>
    <mergeCell ref="B16:C16"/>
    <mergeCell ref="A18:A19"/>
    <mergeCell ref="B18:B19"/>
    <mergeCell ref="C18:C19"/>
    <mergeCell ref="D18:D19"/>
    <mergeCell ref="E18:E19"/>
    <mergeCell ref="F18:F19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H12:H13"/>
    <mergeCell ref="I12:I13"/>
    <mergeCell ref="J12:J13"/>
    <mergeCell ref="K12:K13"/>
    <mergeCell ref="N12:N13"/>
    <mergeCell ref="O12:O13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J8:J9"/>
    <mergeCell ref="K8:K9"/>
    <mergeCell ref="L8:L9"/>
    <mergeCell ref="M8:M9"/>
    <mergeCell ref="N8:N9"/>
    <mergeCell ref="O8:O9"/>
    <mergeCell ref="O5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2362204724409449" right="0.15748031496062992" top="0.3937007874015748" bottom="0.2755905511811024" header="0.1968503937007874" footer="0.1968503937007874"/>
  <pageSetup horizontalDpi="600" verticalDpi="600" orientation="landscape" paperSize="9" r:id="rId1"/>
  <headerFooter alignWithMargins="0">
    <oddHeader>&amp;C&amp;D&amp;R&amp;T</oddHeader>
    <oddFooter>&amp;C&amp;A&amp;R&amp;P/&amp;N</oddFoot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2014-02-21T02:08:16Z</dcterms:created>
  <dcterms:modified xsi:type="dcterms:W3CDTF">2014-02-21T02:08:43Z</dcterms:modified>
  <cp:category/>
  <cp:version/>
  <cp:contentType/>
  <cp:contentStatus/>
</cp:coreProperties>
</file>