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ần 38" sheetId="1" r:id="rId1"/>
  </sheets>
  <externalReferences>
    <externalReference r:id="rId4"/>
  </externalReferences>
  <definedNames>
    <definedName name="_xlnm.Print_Area" localSheetId="0">'Tuần 38'!$A$1:$P$73</definedName>
    <definedName name="_xlnm.Print_Titles" localSheetId="0">'Tuần 38'!$1:$6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34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36" authorId="0">
      <text>
        <r>
          <rPr>
            <b/>
            <sz val="9"/>
            <rFont val="Tahoma"/>
            <family val="2"/>
          </rPr>
          <t>Ghép QTH125</t>
        </r>
      </text>
    </comment>
    <comment ref="L38" authorId="1">
      <text>
        <r>
          <rPr>
            <b/>
            <sz val="9"/>
            <rFont val="Tahoma"/>
            <family val="2"/>
          </rPr>
          <t>Tối Chủ nhật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rFont val="Tahoma"/>
            <family val="2"/>
          </rPr>
          <t>Ghép QTH125</t>
        </r>
      </text>
    </comment>
    <comment ref="D41" authorId="0">
      <text>
        <r>
          <rPr>
            <b/>
            <sz val="9"/>
            <rFont val="Tahoma"/>
            <family val="2"/>
          </rPr>
          <t>Ghép QTH125</t>
        </r>
      </text>
    </comment>
    <comment ref="D45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47" authorId="0">
      <text>
        <r>
          <rPr>
            <b/>
            <sz val="9"/>
            <rFont val="Tahoma"/>
            <family val="2"/>
          </rPr>
          <t>Ghép QTH349</t>
        </r>
      </text>
    </comment>
    <comment ref="L47" authorId="1">
      <text>
        <r>
          <rPr>
            <b/>
            <sz val="9"/>
            <rFont val="Tahoma"/>
            <family val="2"/>
          </rPr>
          <t xml:space="preserve">Sáng Chủ nhật (Từ 7h00 đến 10h15)
</t>
        </r>
      </text>
    </comment>
    <comment ref="D49" authorId="0">
      <text>
        <r>
          <rPr>
            <b/>
            <sz val="9"/>
            <rFont val="Tahoma"/>
            <family val="2"/>
          </rPr>
          <t>Ghép QTH349</t>
        </r>
      </text>
    </comment>
    <comment ref="D51" authorId="0">
      <text>
        <r>
          <rPr>
            <b/>
            <sz val="9"/>
            <rFont val="Tahoma"/>
            <family val="2"/>
          </rPr>
          <t>Ghép QTH349</t>
        </r>
      </text>
    </comment>
    <comment ref="D55" authorId="0">
      <text>
        <r>
          <rPr>
            <b/>
            <sz val="9"/>
            <rFont val="Tahoma"/>
            <family val="2"/>
          </rPr>
          <t>Ghép QTH349</t>
        </r>
      </text>
    </comment>
    <comment ref="L55" authorId="1">
      <text>
        <r>
          <rPr>
            <b/>
            <sz val="9"/>
            <rFont val="Tahoma"/>
            <family val="2"/>
          </rPr>
          <t xml:space="preserve">Sáng Chủ nhật (Từ 7h00 đến 10h15)
</t>
        </r>
      </text>
    </comment>
    <comment ref="D57" authorId="0">
      <text>
        <r>
          <rPr>
            <b/>
            <sz val="9"/>
            <rFont val="Tahoma"/>
            <family val="2"/>
          </rPr>
          <t>Ghép QTH349</t>
        </r>
      </text>
    </comment>
    <comment ref="D59" authorId="0">
      <text>
        <r>
          <rPr>
            <b/>
            <sz val="9"/>
            <rFont val="Tahoma"/>
            <family val="2"/>
          </rPr>
          <t>Ghép QTH349</t>
        </r>
      </text>
    </comment>
    <comment ref="D63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</commentList>
</comments>
</file>

<file path=xl/sharedStrings.xml><?xml version="1.0" encoding="utf-8"?>
<sst xmlns="http://schemas.openxmlformats.org/spreadsheetml/2006/main" count="265" uniqueCount="106">
  <si>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</si>
  <si>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</si>
  <si>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</si>
  <si>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38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22/04/2013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28</t>
    </r>
    <r>
      <rPr>
        <b/>
        <i/>
        <sz val="14"/>
        <color indexed="12"/>
        <rFont val="Times New Roman"/>
        <family val="1"/>
      </rPr>
      <t>/04/2013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</si>
  <si>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</si>
  <si>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</si>
  <si>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</si>
  <si>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</si>
  <si>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</si>
  <si>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</si>
  <si>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</si>
  <si>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</si>
  <si>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</si>
  <si>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</si>
  <si>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</si>
  <si>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</si>
  <si>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</si>
  <si>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</si>
  <si>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</si>
  <si>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</si>
  <si>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</si>
  <si>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</si>
  <si>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</si>
  <si>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</si>
  <si>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 + KDN9)</t>
  </si>
  <si>
    <t>ACC</t>
  </si>
  <si>
    <t>Kế toán quản trị 2</t>
  </si>
  <si>
    <t>TS. Hồ Văn Nhàn</t>
  </si>
  <si>
    <t>Từ tuần 29 tới tuần 40</t>
  </si>
  <si>
    <t>Thứ 2</t>
  </si>
  <si>
    <t>GĐ: F (21 NVL)</t>
  </si>
  <si>
    <t>Sinh viên bằng 1 tất cả các ngành</t>
  </si>
  <si>
    <t>Ghép 
B17KDN1239</t>
  </si>
  <si>
    <t>Thứ 4</t>
  </si>
  <si>
    <t>GĐ: 301 (182 NVL)</t>
  </si>
  <si>
    <t>MGT</t>
  </si>
  <si>
    <t>Quản trị chiến lược</t>
  </si>
  <si>
    <t>ThS. Đỗ Văn Tính</t>
  </si>
  <si>
    <t>Thứ 3</t>
  </si>
  <si>
    <t>GĐ: F
(21 NVL)</t>
  </si>
  <si>
    <t>Thứ 6</t>
  </si>
  <si>
    <t>TỔNG CỘNG</t>
  </si>
  <si>
    <t xml:space="preserve">Chuyên ngành: Kế toán - Kiểm toán (Lớp B17KKT1  + B17KKT9) </t>
  </si>
  <si>
    <r>
      <t xml:space="preserve">Phòng </t>
    </r>
    <r>
      <rPr>
        <b/>
        <sz val="10"/>
        <color indexed="8"/>
        <rFont val="Times New Roman"/>
        <family val="1"/>
      </rPr>
      <t xml:space="preserve">801 </t>
    </r>
    <r>
      <rPr>
        <b/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</si>
  <si>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 xml:space="preserve">Ghép 
B17KKT19 </t>
  </si>
  <si>
    <t>Thứ 5</t>
  </si>
  <si>
    <t>AUD</t>
  </si>
  <si>
    <t>Kiểm toán tài chính 1</t>
  </si>
  <si>
    <t>ThS. Phan Thanh Hải</t>
  </si>
  <si>
    <t>ThS. Trịnh Lê Tân</t>
  </si>
  <si>
    <t>Kiểm toán nội bộ</t>
  </si>
  <si>
    <t>ThS. Nguyễn Thị Hồng Minh</t>
  </si>
  <si>
    <t>Từ tuần 30 tới tuần 40</t>
  </si>
  <si>
    <t>Thứ 7</t>
  </si>
  <si>
    <r>
      <t xml:space="preserve">Phòng </t>
    </r>
    <r>
      <rPr>
        <b/>
        <sz val="10"/>
        <color indexed="8"/>
        <rFont val="Times New Roman"/>
        <family val="1"/>
      </rPr>
      <t>401</t>
    </r>
    <r>
      <rPr>
        <sz val="10"/>
        <color indexed="8"/>
        <rFont val="Times New Roman"/>
        <family val="1"/>
      </rPr>
      <t xml:space="preserve">
(182 NVL)</t>
    </r>
  </si>
  <si>
    <t>KẾT THÚC MÔN</t>
  </si>
  <si>
    <t>Chuyên ngành: Tài chính Doanh nghiệp (Lớp B17QTC1 + B17QTC2 + B17QTC3 + B17QTC9)</t>
  </si>
  <si>
    <t>FIN</t>
  </si>
  <si>
    <t>Quản trị tài chính 2</t>
  </si>
  <si>
    <t>ThS. Hồ Tấn Tuyến</t>
  </si>
  <si>
    <t>GĐ: B 
(21 NVL)</t>
  </si>
  <si>
    <t>Chuyên ngành: Ngân hàng (Lớp B17QNH1 + B17QNH2 + B17QNH9)</t>
  </si>
  <si>
    <t xml:space="preserve">FIN </t>
  </si>
  <si>
    <t>Tài chính quốc tế</t>
  </si>
  <si>
    <t>CH. Lưu Thị Thu Hương</t>
  </si>
  <si>
    <t>GĐ: B (21 NVL)</t>
  </si>
  <si>
    <t>GĐ: D (21 NVL)</t>
  </si>
  <si>
    <t>Chuyên ngành: Quản trị Doanh nghiệp (Lớp B17QTH1 + B17QTH2 + B17QTH5)</t>
  </si>
  <si>
    <t>ENG</t>
  </si>
  <si>
    <t>Anh Ngữ Trung Cấp 1</t>
  </si>
  <si>
    <t>ThS. Nguyễn Thị Bích Giang</t>
  </si>
  <si>
    <t>GĐ: D
(21 NVL)</t>
  </si>
  <si>
    <t>Sinh viên bằng 1 tất cả các ngành, Trừ bằng 1 ngành XHNV&amp;NN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</si>
  <si>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</si>
  <si>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</si>
  <si>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</si>
  <si>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</si>
  <si>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</si>
  <si>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</si>
  <si>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</si>
  <si>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</si>
  <si>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OB</t>
  </si>
  <si>
    <t>Nghệ thuật lãnh đạo</t>
  </si>
  <si>
    <t>TS. Trương Văn Sinh (TG)</t>
  </si>
  <si>
    <t>Từ tuần34 tới tuần 40</t>
  </si>
  <si>
    <t>Chuyên ngành: Quản trị Doanh nghiệp (Lớp B17QTH3 + B17QTH4)</t>
  </si>
  <si>
    <t>Sáng CN</t>
  </si>
  <si>
    <r>
      <t xml:space="preserve">Phòng </t>
    </r>
    <r>
      <rPr>
        <b/>
        <sz val="10"/>
        <color indexed="8"/>
        <rFont val="Times New Roman"/>
        <family val="1"/>
      </rPr>
      <t>501</t>
    </r>
    <r>
      <rPr>
        <sz val="10"/>
        <color indexed="8"/>
        <rFont val="Times New Roman"/>
        <family val="1"/>
      </rPr>
      <t xml:space="preserve">
(182 NVL)</t>
    </r>
  </si>
  <si>
    <t>Ghép
 B17QTH349</t>
  </si>
  <si>
    <t>Từ tuần 35 tới tuần 40</t>
  </si>
  <si>
    <t>GĐ: A
(21 NVL)</t>
  </si>
  <si>
    <t>Chuyên ngành: Quản trị Doanh nghiệp (Lớp B17QTH9)</t>
  </si>
  <si>
    <t>Chuyên ngành: Quản trị Du lịch - Dịch vụ (Lớp B17DLK1)</t>
  </si>
  <si>
    <t>TOU</t>
  </si>
  <si>
    <t>Quản Trị Vận Chuyển Khách DL</t>
  </si>
  <si>
    <t>ThS. Lê Tấn Thanh Tùng (TG)</t>
  </si>
  <si>
    <t>Phòng 1
(21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</si>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</sst>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8"/>
      <color theme="1" tint="0.04998999834060669"/>
      <name val="Times New Roman"/>
      <family val="1"/>
    </font>
    <font>
      <sz val="10"/>
      <color theme="1"/>
      <name val="Times New Roman"/>
      <family val="1"/>
    </font>
    <font>
      <b/>
      <sz val="7"/>
      <color rgb="FF0033CC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7" fillId="33" borderId="15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left" vertical="center"/>
    </xf>
    <xf numFmtId="0" fontId="73" fillId="33" borderId="17" xfId="0" applyFont="1" applyFill="1" applyBorder="1" applyAlignment="1">
      <alignment horizontal="left" vertical="center"/>
    </xf>
    <xf numFmtId="0" fontId="73" fillId="33" borderId="18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right" vertical="center"/>
    </xf>
    <xf numFmtId="0" fontId="75" fillId="33" borderId="13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right" vertical="center"/>
    </xf>
    <xf numFmtId="0" fontId="75" fillId="33" borderId="19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left" vertical="center" wrapText="1"/>
    </xf>
    <xf numFmtId="0" fontId="76" fillId="33" borderId="15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74" fillId="33" borderId="20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right" vertical="center"/>
    </xf>
    <xf numFmtId="0" fontId="33" fillId="33" borderId="22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vertical="center"/>
    </xf>
    <xf numFmtId="0" fontId="34" fillId="33" borderId="17" xfId="0" applyFont="1" applyFill="1" applyBorder="1" applyAlignment="1">
      <alignment vertical="center" wrapText="1"/>
    </xf>
    <xf numFmtId="0" fontId="29" fillId="33" borderId="17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vertical="center"/>
    </xf>
    <xf numFmtId="0" fontId="32" fillId="33" borderId="17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vertical="center"/>
    </xf>
    <xf numFmtId="0" fontId="34" fillId="33" borderId="1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49" fillId="0" borderId="0" xfId="0" applyFont="1" applyAlignment="1" quotePrefix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8" fillId="0" borderId="0" xfId="0" applyFont="1" applyAlignment="1" quotePrefix="1">
      <alignment horizontal="left" vertical="center"/>
    </xf>
    <xf numFmtId="0" fontId="50" fillId="0" borderId="0" xfId="0" applyFont="1" applyAlignment="1" quotePrefix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7%20(Dot%20hoc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29"/>
      <sheetName val="Tuần 30"/>
      <sheetName val="Tuần 31"/>
      <sheetName val="Tuần 32"/>
      <sheetName val="Tuần 33"/>
      <sheetName val="Tuần 34"/>
      <sheetName val="Tuần 35"/>
      <sheetName val="Tuần 36"/>
      <sheetName val="Tuần 37"/>
      <sheetName val="Tuần 38"/>
      <sheetName val="Tuần 39"/>
      <sheetName val="Tuần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zoomScalePageLayoutView="0" workbookViewId="0" topLeftCell="A37">
      <selection activeCell="I10" sqref="I10:I11"/>
    </sheetView>
  </sheetViews>
  <sheetFormatPr defaultColWidth="9.00390625" defaultRowHeight="15.75"/>
  <cols>
    <col min="1" max="1" width="3.625" style="139" customWidth="1"/>
    <col min="2" max="2" width="4.125" style="139" customWidth="1"/>
    <col min="3" max="3" width="4.25390625" style="139" bestFit="1" customWidth="1"/>
    <col min="4" max="4" width="21.25390625" style="140" bestFit="1" customWidth="1"/>
    <col min="5" max="5" width="20.00390625" style="141" bestFit="1" customWidth="1"/>
    <col min="6" max="7" width="3.75390625" style="142" customWidth="1"/>
    <col min="8" max="8" width="5.125" style="140" customWidth="1"/>
    <col min="9" max="9" width="5.25390625" style="140" customWidth="1"/>
    <col min="10" max="10" width="6.75390625" style="140" customWidth="1"/>
    <col min="11" max="11" width="6.75390625" style="140" hidden="1" customWidth="1"/>
    <col min="12" max="12" width="9.00390625" style="140" bestFit="1" customWidth="1"/>
    <col min="13" max="13" width="13.00390625" style="140" customWidth="1"/>
    <col min="14" max="14" width="22.625" style="143" customWidth="1"/>
    <col min="15" max="15" width="6.375" style="139" hidden="1" customWidth="1"/>
    <col min="16" max="16" width="11.125" style="139" customWidth="1"/>
    <col min="17" max="16384" width="9.00390625" style="140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F4" s="10"/>
      <c r="G4" s="10"/>
      <c r="M4" s="11"/>
      <c r="N4" s="12"/>
      <c r="O4" s="13"/>
      <c r="P4" s="13"/>
    </row>
    <row r="5" spans="1:16" s="19" customFormat="1" ht="15.7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8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22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2"/>
      <c r="M6" s="22"/>
      <c r="N6" s="22"/>
      <c r="O6" s="22"/>
      <c r="P6" s="22"/>
    </row>
    <row r="7" spans="1:16" s="28" customFormat="1" ht="15" customHeight="1">
      <c r="A7" s="25" t="s">
        <v>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s="41" customFormat="1" ht="18.75" customHeight="1">
      <c r="A8" s="29">
        <v>1</v>
      </c>
      <c r="B8" s="30" t="s">
        <v>25</v>
      </c>
      <c r="C8" s="31">
        <v>303</v>
      </c>
      <c r="D8" s="32" t="s">
        <v>26</v>
      </c>
      <c r="E8" s="33" t="s">
        <v>27</v>
      </c>
      <c r="F8" s="34">
        <v>3</v>
      </c>
      <c r="G8" s="34"/>
      <c r="H8" s="35">
        <f>(F8+G8)*16</f>
        <v>48</v>
      </c>
      <c r="I8" s="35">
        <f>ROUND((H8*0.75),0)</f>
        <v>36</v>
      </c>
      <c r="J8" s="36" t="s">
        <v>28</v>
      </c>
      <c r="K8" s="37"/>
      <c r="L8" s="38" t="s">
        <v>29</v>
      </c>
      <c r="M8" s="39" t="s">
        <v>30</v>
      </c>
      <c r="N8" s="40" t="s">
        <v>31</v>
      </c>
      <c r="O8" s="37"/>
      <c r="P8" s="36" t="s">
        <v>32</v>
      </c>
    </row>
    <row r="9" spans="1:16" s="41" customFormat="1" ht="18.75" customHeight="1">
      <c r="A9" s="42"/>
      <c r="B9" s="43"/>
      <c r="C9" s="44"/>
      <c r="D9" s="45"/>
      <c r="E9" s="46"/>
      <c r="F9" s="47"/>
      <c r="G9" s="47"/>
      <c r="H9" s="48"/>
      <c r="I9" s="48"/>
      <c r="J9" s="49"/>
      <c r="K9" s="50"/>
      <c r="L9" s="38" t="s">
        <v>33</v>
      </c>
      <c r="M9" s="39" t="s">
        <v>34</v>
      </c>
      <c r="N9" s="51"/>
      <c r="O9" s="52"/>
      <c r="P9" s="49"/>
    </row>
    <row r="10" spans="1:16" s="41" customFormat="1" ht="13.5" customHeight="1">
      <c r="A10" s="29">
        <v>2</v>
      </c>
      <c r="B10" s="30" t="s">
        <v>35</v>
      </c>
      <c r="C10" s="31">
        <v>403</v>
      </c>
      <c r="D10" s="32" t="s">
        <v>36</v>
      </c>
      <c r="E10" s="33" t="s">
        <v>37</v>
      </c>
      <c r="F10" s="34">
        <v>3</v>
      </c>
      <c r="G10" s="34"/>
      <c r="H10" s="35">
        <f>(F10+G10)*16</f>
        <v>48</v>
      </c>
      <c r="I10" s="35">
        <f>ROUND((H10*0.75),0)</f>
        <v>36</v>
      </c>
      <c r="J10" s="36" t="s">
        <v>28</v>
      </c>
      <c r="K10" s="37"/>
      <c r="L10" s="53" t="s">
        <v>38</v>
      </c>
      <c r="M10" s="54" t="s">
        <v>39</v>
      </c>
      <c r="N10" s="40" t="s">
        <v>31</v>
      </c>
      <c r="O10" s="37"/>
      <c r="P10" s="36" t="s">
        <v>32</v>
      </c>
    </row>
    <row r="11" spans="1:16" s="41" customFormat="1" ht="15.75" customHeight="1">
      <c r="A11" s="42"/>
      <c r="B11" s="43"/>
      <c r="C11" s="44"/>
      <c r="D11" s="45"/>
      <c r="E11" s="46"/>
      <c r="F11" s="47"/>
      <c r="G11" s="47"/>
      <c r="H11" s="48"/>
      <c r="I11" s="48"/>
      <c r="J11" s="49"/>
      <c r="K11" s="50"/>
      <c r="L11" s="53" t="s">
        <v>40</v>
      </c>
      <c r="M11" s="55"/>
      <c r="N11" s="51"/>
      <c r="O11" s="52"/>
      <c r="P11" s="49"/>
    </row>
    <row r="12" spans="1:16" s="28" customFormat="1" ht="17.25" customHeight="1">
      <c r="A12" s="56"/>
      <c r="B12" s="57"/>
      <c r="C12" s="58"/>
      <c r="D12" s="59" t="s">
        <v>41</v>
      </c>
      <c r="E12" s="59"/>
      <c r="F12" s="60">
        <f>SUM(F8:F11)</f>
        <v>6</v>
      </c>
      <c r="G12" s="60">
        <f>SUM(G8:G11)</f>
        <v>0</v>
      </c>
      <c r="H12" s="56">
        <f>SUM(H8:H11)</f>
        <v>96</v>
      </c>
      <c r="I12" s="56">
        <f>SUM(I8:I11)</f>
        <v>72</v>
      </c>
      <c r="J12" s="61"/>
      <c r="K12" s="62" t="e">
        <f>SUM(#REF!)</f>
        <v>#REF!</v>
      </c>
      <c r="L12" s="61"/>
      <c r="M12" s="63"/>
      <c r="N12" s="64"/>
      <c r="O12" s="56"/>
      <c r="P12" s="65"/>
    </row>
    <row r="13" spans="1:16" s="28" customFormat="1" ht="16.5" customHeight="1">
      <c r="A13" s="66" t="s">
        <v>42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s="28" customFormat="1" ht="18" customHeight="1">
      <c r="A14" s="29">
        <v>1</v>
      </c>
      <c r="B14" s="30" t="s">
        <v>25</v>
      </c>
      <c r="C14" s="31">
        <v>303</v>
      </c>
      <c r="D14" s="32" t="s">
        <v>26</v>
      </c>
      <c r="E14" s="33" t="s">
        <v>27</v>
      </c>
      <c r="F14" s="34">
        <v>3</v>
      </c>
      <c r="G14" s="34"/>
      <c r="H14" s="35">
        <f>(F14+G14)*16</f>
        <v>48</v>
      </c>
      <c r="I14" s="35">
        <f>ROUND((H14*0.75),0)</f>
        <v>36</v>
      </c>
      <c r="J14" s="36" t="s">
        <v>28</v>
      </c>
      <c r="K14" s="69"/>
      <c r="L14" s="38" t="s">
        <v>38</v>
      </c>
      <c r="M14" s="70" t="s">
        <v>43</v>
      </c>
      <c r="N14" s="40" t="s">
        <v>31</v>
      </c>
      <c r="O14" s="37"/>
      <c r="P14" s="36" t="s">
        <v>44</v>
      </c>
    </row>
    <row r="15" spans="1:16" s="28" customFormat="1" ht="15" customHeight="1">
      <c r="A15" s="42"/>
      <c r="B15" s="43"/>
      <c r="C15" s="44"/>
      <c r="D15" s="45"/>
      <c r="E15" s="46"/>
      <c r="F15" s="47"/>
      <c r="G15" s="47"/>
      <c r="H15" s="48"/>
      <c r="I15" s="48"/>
      <c r="J15" s="49"/>
      <c r="K15" s="69"/>
      <c r="L15" s="38" t="s">
        <v>45</v>
      </c>
      <c r="M15" s="71"/>
      <c r="N15" s="51"/>
      <c r="O15" s="52"/>
      <c r="P15" s="49"/>
    </row>
    <row r="16" spans="1:16" s="28" customFormat="1" ht="16.5" customHeight="1">
      <c r="A16" s="29">
        <v>2</v>
      </c>
      <c r="B16" s="30" t="s">
        <v>46</v>
      </c>
      <c r="C16" s="31">
        <v>402</v>
      </c>
      <c r="D16" s="32" t="s">
        <v>47</v>
      </c>
      <c r="E16" s="33" t="s">
        <v>48</v>
      </c>
      <c r="F16" s="34">
        <v>3</v>
      </c>
      <c r="G16" s="34"/>
      <c r="H16" s="35">
        <f>(F16+G16)*16</f>
        <v>48</v>
      </c>
      <c r="I16" s="35">
        <f>ROUND((H16*0.75),0)</f>
        <v>36</v>
      </c>
      <c r="J16" s="36" t="s">
        <v>28</v>
      </c>
      <c r="K16" s="69"/>
      <c r="L16" s="72"/>
      <c r="M16" s="73"/>
      <c r="N16" s="40" t="s">
        <v>31</v>
      </c>
      <c r="O16" s="37"/>
      <c r="P16" s="36" t="s">
        <v>44</v>
      </c>
    </row>
    <row r="17" spans="1:16" s="28" customFormat="1" ht="11.25" customHeight="1">
      <c r="A17" s="42"/>
      <c r="B17" s="43"/>
      <c r="C17" s="44"/>
      <c r="D17" s="45"/>
      <c r="E17" s="46"/>
      <c r="F17" s="47"/>
      <c r="G17" s="47"/>
      <c r="H17" s="48"/>
      <c r="I17" s="48"/>
      <c r="J17" s="49"/>
      <c r="K17" s="69"/>
      <c r="L17" s="74"/>
      <c r="M17" s="75"/>
      <c r="N17" s="51"/>
      <c r="O17" s="52"/>
      <c r="P17" s="49"/>
    </row>
    <row r="18" spans="1:16" s="28" customFormat="1" ht="15.75" customHeight="1">
      <c r="A18" s="29">
        <v>3</v>
      </c>
      <c r="B18" s="30" t="s">
        <v>35</v>
      </c>
      <c r="C18" s="31">
        <v>403</v>
      </c>
      <c r="D18" s="32" t="s">
        <v>36</v>
      </c>
      <c r="E18" s="33" t="s">
        <v>49</v>
      </c>
      <c r="F18" s="34">
        <v>3</v>
      </c>
      <c r="G18" s="34"/>
      <c r="H18" s="35">
        <f>(F18+G18)*16</f>
        <v>48</v>
      </c>
      <c r="I18" s="35">
        <f>ROUND((H18*0.75),0)</f>
        <v>36</v>
      </c>
      <c r="J18" s="36" t="s">
        <v>28</v>
      </c>
      <c r="K18" s="69"/>
      <c r="L18" s="38" t="s">
        <v>29</v>
      </c>
      <c r="M18" s="70" t="s">
        <v>43</v>
      </c>
      <c r="N18" s="40" t="s">
        <v>31</v>
      </c>
      <c r="O18" s="37"/>
      <c r="P18" s="36" t="s">
        <v>44</v>
      </c>
    </row>
    <row r="19" spans="1:16" s="28" customFormat="1" ht="15.75" customHeight="1">
      <c r="A19" s="42"/>
      <c r="B19" s="43"/>
      <c r="C19" s="44"/>
      <c r="D19" s="45"/>
      <c r="E19" s="46"/>
      <c r="F19" s="47"/>
      <c r="G19" s="47"/>
      <c r="H19" s="48"/>
      <c r="I19" s="48"/>
      <c r="J19" s="49"/>
      <c r="K19" s="69"/>
      <c r="L19" s="38" t="s">
        <v>40</v>
      </c>
      <c r="M19" s="71"/>
      <c r="N19" s="51"/>
      <c r="O19" s="52"/>
      <c r="P19" s="49"/>
    </row>
    <row r="20" spans="1:16" s="28" customFormat="1" ht="15" customHeight="1">
      <c r="A20" s="29">
        <v>4</v>
      </c>
      <c r="B20" s="30" t="s">
        <v>46</v>
      </c>
      <c r="C20" s="31">
        <v>353</v>
      </c>
      <c r="D20" s="32" t="s">
        <v>50</v>
      </c>
      <c r="E20" s="33" t="s">
        <v>51</v>
      </c>
      <c r="F20" s="34">
        <v>2</v>
      </c>
      <c r="G20" s="34"/>
      <c r="H20" s="35">
        <f>(F20+G20)*16</f>
        <v>32</v>
      </c>
      <c r="I20" s="35">
        <f>ROUND((H20*0.75),0)</f>
        <v>24</v>
      </c>
      <c r="J20" s="36" t="s">
        <v>52</v>
      </c>
      <c r="K20" s="69"/>
      <c r="L20" s="34" t="s">
        <v>53</v>
      </c>
      <c r="M20" s="70" t="s">
        <v>54</v>
      </c>
      <c r="N20" s="40" t="s">
        <v>31</v>
      </c>
      <c r="O20" s="37"/>
      <c r="P20" s="76" t="s">
        <v>55</v>
      </c>
    </row>
    <row r="21" spans="1:16" s="28" customFormat="1" ht="15" customHeight="1">
      <c r="A21" s="42"/>
      <c r="B21" s="43"/>
      <c r="C21" s="44"/>
      <c r="D21" s="45"/>
      <c r="E21" s="46"/>
      <c r="F21" s="47"/>
      <c r="G21" s="47"/>
      <c r="H21" s="48"/>
      <c r="I21" s="48"/>
      <c r="J21" s="49"/>
      <c r="K21" s="69"/>
      <c r="L21" s="47"/>
      <c r="M21" s="71"/>
      <c r="N21" s="51"/>
      <c r="O21" s="52"/>
      <c r="P21" s="77"/>
    </row>
    <row r="22" spans="1:16" s="28" customFormat="1" ht="13.5" customHeight="1">
      <c r="A22" s="56"/>
      <c r="B22" s="57"/>
      <c r="C22" s="58"/>
      <c r="D22" s="59" t="s">
        <v>41</v>
      </c>
      <c r="E22" s="59"/>
      <c r="F22" s="60">
        <f>SUM(F14:F21)</f>
        <v>11</v>
      </c>
      <c r="G22" s="60">
        <f>SUM(G14:G21)</f>
        <v>0</v>
      </c>
      <c r="H22" s="56">
        <f>SUM(H14:H21)</f>
        <v>176</v>
      </c>
      <c r="I22" s="56">
        <f>SUM(I14:I21)</f>
        <v>132</v>
      </c>
      <c r="J22" s="61"/>
      <c r="K22" s="62">
        <f>SUM(K20:K21)</f>
        <v>0</v>
      </c>
      <c r="L22" s="61"/>
      <c r="M22" s="63"/>
      <c r="N22" s="64"/>
      <c r="O22" s="56"/>
      <c r="P22" s="65"/>
    </row>
    <row r="23" spans="1:16" s="28" customFormat="1" ht="19.5" customHeight="1">
      <c r="A23" s="78" t="s">
        <v>56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s="28" customFormat="1" ht="18" customHeight="1">
      <c r="A24" s="29">
        <v>1</v>
      </c>
      <c r="B24" s="30" t="s">
        <v>57</v>
      </c>
      <c r="C24" s="31">
        <v>302</v>
      </c>
      <c r="D24" s="32" t="s">
        <v>58</v>
      </c>
      <c r="E24" s="33" t="s">
        <v>59</v>
      </c>
      <c r="F24" s="34">
        <v>3</v>
      </c>
      <c r="G24" s="34"/>
      <c r="H24" s="35">
        <f>(F24+G24)*16</f>
        <v>48</v>
      </c>
      <c r="I24" s="35">
        <f>ROUND((H24*0.75),0)</f>
        <v>36</v>
      </c>
      <c r="J24" s="36" t="s">
        <v>28</v>
      </c>
      <c r="K24" s="69"/>
      <c r="L24" s="38" t="s">
        <v>38</v>
      </c>
      <c r="M24" s="81" t="s">
        <v>60</v>
      </c>
      <c r="N24" s="40" t="s">
        <v>31</v>
      </c>
      <c r="O24" s="37"/>
      <c r="P24" s="76" t="s">
        <v>55</v>
      </c>
    </row>
    <row r="25" spans="1:16" s="28" customFormat="1" ht="15.75" customHeight="1">
      <c r="A25" s="42"/>
      <c r="B25" s="43" t="s">
        <v>57</v>
      </c>
      <c r="C25" s="44">
        <v>302</v>
      </c>
      <c r="D25" s="45" t="s">
        <v>58</v>
      </c>
      <c r="E25" s="46"/>
      <c r="F25" s="47"/>
      <c r="G25" s="47"/>
      <c r="H25" s="48"/>
      <c r="I25" s="48"/>
      <c r="J25" s="49"/>
      <c r="K25" s="69"/>
      <c r="L25" s="38" t="s">
        <v>45</v>
      </c>
      <c r="M25" s="82"/>
      <c r="N25" s="51"/>
      <c r="O25" s="52"/>
      <c r="P25" s="77"/>
    </row>
    <row r="26" spans="1:16" s="28" customFormat="1" ht="18" customHeight="1">
      <c r="A26" s="56"/>
      <c r="B26" s="57"/>
      <c r="C26" s="58"/>
      <c r="D26" s="59" t="s">
        <v>41</v>
      </c>
      <c r="E26" s="59"/>
      <c r="F26" s="60">
        <f>SUM(F24:F25)</f>
        <v>3</v>
      </c>
      <c r="G26" s="60">
        <f>SUM(G24:G25)</f>
        <v>0</v>
      </c>
      <c r="H26" s="56">
        <f>SUM(H24:H25)</f>
        <v>48</v>
      </c>
      <c r="I26" s="56">
        <f>SUM(I24:I25)</f>
        <v>36</v>
      </c>
      <c r="J26" s="61"/>
      <c r="K26" s="62">
        <f>SUM(K24:K25)</f>
        <v>0</v>
      </c>
      <c r="L26" s="61"/>
      <c r="M26" s="63"/>
      <c r="N26" s="64"/>
      <c r="O26" s="56"/>
      <c r="P26" s="65"/>
    </row>
    <row r="27" spans="1:16" s="28" customFormat="1" ht="15.75" customHeight="1">
      <c r="A27" s="66" t="s">
        <v>61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28" customFormat="1" ht="15" customHeight="1">
      <c r="A28" s="29">
        <v>2</v>
      </c>
      <c r="B28" s="30" t="s">
        <v>57</v>
      </c>
      <c r="C28" s="31">
        <v>302</v>
      </c>
      <c r="D28" s="32" t="s">
        <v>58</v>
      </c>
      <c r="E28" s="33" t="s">
        <v>59</v>
      </c>
      <c r="F28" s="34">
        <v>3</v>
      </c>
      <c r="G28" s="34"/>
      <c r="H28" s="35">
        <f>(F28+G28)*16</f>
        <v>48</v>
      </c>
      <c r="I28" s="35">
        <f>ROUND((H28*0.75),0)</f>
        <v>36</v>
      </c>
      <c r="J28" s="36" t="s">
        <v>28</v>
      </c>
      <c r="K28" s="69"/>
      <c r="L28" s="38" t="s">
        <v>29</v>
      </c>
      <c r="M28" s="81" t="s">
        <v>60</v>
      </c>
      <c r="N28" s="40" t="s">
        <v>31</v>
      </c>
      <c r="O28" s="37"/>
      <c r="P28" s="76" t="s">
        <v>55</v>
      </c>
    </row>
    <row r="29" spans="1:16" s="28" customFormat="1" ht="15.75" customHeight="1">
      <c r="A29" s="42"/>
      <c r="B29" s="43" t="s">
        <v>57</v>
      </c>
      <c r="C29" s="44">
        <v>302</v>
      </c>
      <c r="D29" s="45" t="s">
        <v>58</v>
      </c>
      <c r="E29" s="46"/>
      <c r="F29" s="47"/>
      <c r="G29" s="47"/>
      <c r="H29" s="48"/>
      <c r="I29" s="48"/>
      <c r="J29" s="49"/>
      <c r="K29" s="69"/>
      <c r="L29" s="38" t="s">
        <v>40</v>
      </c>
      <c r="M29" s="82"/>
      <c r="N29" s="51"/>
      <c r="O29" s="52"/>
      <c r="P29" s="77"/>
    </row>
    <row r="30" spans="1:16" s="28" customFormat="1" ht="17.25" customHeight="1">
      <c r="A30" s="29">
        <v>3</v>
      </c>
      <c r="B30" s="30" t="s">
        <v>62</v>
      </c>
      <c r="C30" s="31">
        <v>400</v>
      </c>
      <c r="D30" s="32" t="s">
        <v>63</v>
      </c>
      <c r="E30" s="33" t="s">
        <v>64</v>
      </c>
      <c r="F30" s="34">
        <v>2</v>
      </c>
      <c r="G30" s="34"/>
      <c r="H30" s="35">
        <f>(F30+G30)*16</f>
        <v>32</v>
      </c>
      <c r="I30" s="35">
        <f>ROUND((H30*0.75),0)</f>
        <v>24</v>
      </c>
      <c r="J30" s="36" t="s">
        <v>52</v>
      </c>
      <c r="K30" s="69"/>
      <c r="L30" s="53" t="s">
        <v>33</v>
      </c>
      <c r="M30" s="83" t="s">
        <v>65</v>
      </c>
      <c r="N30" s="40" t="s">
        <v>31</v>
      </c>
      <c r="O30" s="37"/>
      <c r="P30" s="76" t="s">
        <v>55</v>
      </c>
    </row>
    <row r="31" spans="1:16" s="28" customFormat="1" ht="17.25" customHeight="1">
      <c r="A31" s="42"/>
      <c r="B31" s="43" t="s">
        <v>62</v>
      </c>
      <c r="C31" s="44">
        <v>400</v>
      </c>
      <c r="D31" s="45" t="s">
        <v>63</v>
      </c>
      <c r="E31" s="46"/>
      <c r="F31" s="47"/>
      <c r="G31" s="47"/>
      <c r="H31" s="48"/>
      <c r="I31" s="48"/>
      <c r="J31" s="49"/>
      <c r="K31" s="69"/>
      <c r="L31" s="53" t="s">
        <v>53</v>
      </c>
      <c r="M31" s="83" t="s">
        <v>66</v>
      </c>
      <c r="N31" s="51"/>
      <c r="O31" s="52"/>
      <c r="P31" s="77"/>
    </row>
    <row r="32" spans="1:16" s="28" customFormat="1" ht="13.5" customHeight="1">
      <c r="A32" s="56"/>
      <c r="B32" s="57"/>
      <c r="C32" s="58"/>
      <c r="D32" s="59" t="s">
        <v>41</v>
      </c>
      <c r="E32" s="59"/>
      <c r="F32" s="60">
        <f>SUM(F28:F31)</f>
        <v>5</v>
      </c>
      <c r="G32" s="60">
        <f>SUM(G28:G29)</f>
        <v>0</v>
      </c>
      <c r="H32" s="56">
        <f>SUM(H28:H31)</f>
        <v>80</v>
      </c>
      <c r="I32" s="56">
        <f>SUM(I28:I31)</f>
        <v>60</v>
      </c>
      <c r="J32" s="61"/>
      <c r="K32" s="62">
        <f>SUM(K28:K29)</f>
        <v>0</v>
      </c>
      <c r="L32" s="61"/>
      <c r="M32" s="63"/>
      <c r="N32" s="64"/>
      <c r="O32" s="56"/>
      <c r="P32" s="65"/>
    </row>
    <row r="33" spans="1:16" s="28" customFormat="1" ht="13.5" customHeight="1">
      <c r="A33" s="84" t="s">
        <v>67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s="28" customFormat="1" ht="13.5" customHeight="1">
      <c r="A34" s="87">
        <v>1</v>
      </c>
      <c r="B34" s="88" t="s">
        <v>68</v>
      </c>
      <c r="C34" s="89">
        <v>201</v>
      </c>
      <c r="D34" s="90" t="s">
        <v>69</v>
      </c>
      <c r="E34" s="91" t="s">
        <v>70</v>
      </c>
      <c r="F34" s="92">
        <v>2</v>
      </c>
      <c r="G34" s="92"/>
      <c r="H34" s="93">
        <f>(F34+G34)*16</f>
        <v>32</v>
      </c>
      <c r="I34" s="93">
        <f>ROUND((H34*0.75),0)</f>
        <v>24</v>
      </c>
      <c r="J34" s="94" t="s">
        <v>52</v>
      </c>
      <c r="K34" s="95"/>
      <c r="L34" s="92" t="s">
        <v>33</v>
      </c>
      <c r="M34" s="96" t="s">
        <v>71</v>
      </c>
      <c r="N34" s="96" t="s">
        <v>72</v>
      </c>
      <c r="O34" s="97"/>
      <c r="P34" s="94" t="s">
        <v>73</v>
      </c>
    </row>
    <row r="35" spans="1:16" s="28" customFormat="1" ht="16.5" customHeight="1">
      <c r="A35" s="98"/>
      <c r="B35" s="99" t="s">
        <v>68</v>
      </c>
      <c r="C35" s="100">
        <v>201</v>
      </c>
      <c r="D35" s="101" t="s">
        <v>69</v>
      </c>
      <c r="E35" s="102"/>
      <c r="F35" s="103"/>
      <c r="G35" s="103"/>
      <c r="H35" s="104"/>
      <c r="I35" s="104"/>
      <c r="J35" s="105"/>
      <c r="K35" s="95"/>
      <c r="L35" s="103"/>
      <c r="M35" s="106"/>
      <c r="N35" s="107"/>
      <c r="O35" s="108"/>
      <c r="P35" s="105"/>
    </row>
    <row r="36" spans="1:16" s="28" customFormat="1" ht="13.5" customHeight="1">
      <c r="A36" s="29">
        <v>2</v>
      </c>
      <c r="B36" s="30" t="s">
        <v>74</v>
      </c>
      <c r="C36" s="31">
        <v>364</v>
      </c>
      <c r="D36" s="32" t="s">
        <v>75</v>
      </c>
      <c r="E36" s="33" t="s">
        <v>76</v>
      </c>
      <c r="F36" s="34">
        <v>3</v>
      </c>
      <c r="G36" s="34"/>
      <c r="H36" s="35">
        <f>(F36+G36)*16</f>
        <v>48</v>
      </c>
      <c r="I36" s="35">
        <f>ROUND((H36*0.75),0)</f>
        <v>36</v>
      </c>
      <c r="J36" s="36" t="s">
        <v>28</v>
      </c>
      <c r="K36" s="69"/>
      <c r="L36" s="38" t="s">
        <v>38</v>
      </c>
      <c r="M36" s="40" t="s">
        <v>71</v>
      </c>
      <c r="N36" s="40" t="s">
        <v>31</v>
      </c>
      <c r="O36" s="37"/>
      <c r="P36" s="36" t="s">
        <v>77</v>
      </c>
    </row>
    <row r="37" spans="1:16" s="28" customFormat="1" ht="13.5" customHeight="1">
      <c r="A37" s="109"/>
      <c r="B37" s="110"/>
      <c r="C37" s="111"/>
      <c r="D37" s="112"/>
      <c r="E37" s="113"/>
      <c r="F37" s="114"/>
      <c r="G37" s="114"/>
      <c r="H37" s="48"/>
      <c r="I37" s="48"/>
      <c r="J37" s="115"/>
      <c r="K37" s="69"/>
      <c r="L37" s="38" t="s">
        <v>40</v>
      </c>
      <c r="M37" s="116"/>
      <c r="N37" s="116"/>
      <c r="O37" s="52"/>
      <c r="P37" s="115"/>
    </row>
    <row r="38" spans="1:16" s="28" customFormat="1" ht="15" customHeight="1">
      <c r="A38" s="109"/>
      <c r="B38" s="110"/>
      <c r="C38" s="111"/>
      <c r="D38" s="112"/>
      <c r="E38" s="113"/>
      <c r="F38" s="114"/>
      <c r="G38" s="114"/>
      <c r="H38" s="48"/>
      <c r="I38" s="48"/>
      <c r="J38" s="115"/>
      <c r="K38" s="69"/>
      <c r="L38" s="53" t="s">
        <v>53</v>
      </c>
      <c r="M38" s="117" t="s">
        <v>65</v>
      </c>
      <c r="N38" s="116"/>
      <c r="O38" s="52"/>
      <c r="P38" s="115"/>
    </row>
    <row r="39" spans="1:16" s="28" customFormat="1" ht="12" customHeight="1">
      <c r="A39" s="29">
        <v>3</v>
      </c>
      <c r="B39" s="30" t="s">
        <v>78</v>
      </c>
      <c r="C39" s="31">
        <v>403</v>
      </c>
      <c r="D39" s="32" t="s">
        <v>79</v>
      </c>
      <c r="E39" s="33" t="s">
        <v>80</v>
      </c>
      <c r="F39" s="34">
        <v>3</v>
      </c>
      <c r="G39" s="34"/>
      <c r="H39" s="35">
        <f>(F39+G39)*16</f>
        <v>48</v>
      </c>
      <c r="I39" s="35">
        <f>ROUND((H39*0.75),0)</f>
        <v>36</v>
      </c>
      <c r="J39" s="36" t="s">
        <v>28</v>
      </c>
      <c r="K39" s="69"/>
      <c r="L39" s="34" t="s">
        <v>45</v>
      </c>
      <c r="M39" s="40" t="s">
        <v>71</v>
      </c>
      <c r="N39" s="40" t="s">
        <v>31</v>
      </c>
      <c r="O39" s="37"/>
      <c r="P39" s="36" t="s">
        <v>77</v>
      </c>
    </row>
    <row r="40" spans="1:16" s="28" customFormat="1" ht="15.75" customHeight="1">
      <c r="A40" s="42"/>
      <c r="B40" s="43" t="s">
        <v>78</v>
      </c>
      <c r="C40" s="44">
        <v>403</v>
      </c>
      <c r="D40" s="45" t="s">
        <v>79</v>
      </c>
      <c r="E40" s="46"/>
      <c r="F40" s="47"/>
      <c r="G40" s="47"/>
      <c r="H40" s="48"/>
      <c r="I40" s="48"/>
      <c r="J40" s="49"/>
      <c r="K40" s="69"/>
      <c r="L40" s="47"/>
      <c r="M40" s="51"/>
      <c r="N40" s="51"/>
      <c r="O40" s="52"/>
      <c r="P40" s="49"/>
    </row>
    <row r="41" spans="1:16" s="28" customFormat="1" ht="12" customHeight="1">
      <c r="A41" s="87">
        <v>4</v>
      </c>
      <c r="B41" s="88" t="s">
        <v>81</v>
      </c>
      <c r="C41" s="89">
        <v>403</v>
      </c>
      <c r="D41" s="90" t="s">
        <v>82</v>
      </c>
      <c r="E41" s="91" t="s">
        <v>83</v>
      </c>
      <c r="F41" s="92">
        <v>2</v>
      </c>
      <c r="G41" s="92"/>
      <c r="H41" s="93">
        <f>(F41+G41)*16</f>
        <v>32</v>
      </c>
      <c r="I41" s="93">
        <f>ROUND((H41*0.75),0)</f>
        <v>24</v>
      </c>
      <c r="J41" s="94" t="s">
        <v>84</v>
      </c>
      <c r="K41" s="95"/>
      <c r="L41" s="92" t="s">
        <v>29</v>
      </c>
      <c r="M41" s="96" t="s">
        <v>71</v>
      </c>
      <c r="N41" s="96" t="s">
        <v>31</v>
      </c>
      <c r="O41" s="97"/>
      <c r="P41" s="94" t="s">
        <v>77</v>
      </c>
    </row>
    <row r="42" spans="1:16" s="28" customFormat="1" ht="15.75" customHeight="1">
      <c r="A42" s="98"/>
      <c r="B42" s="99" t="s">
        <v>81</v>
      </c>
      <c r="C42" s="100">
        <v>403</v>
      </c>
      <c r="D42" s="101" t="s">
        <v>82</v>
      </c>
      <c r="E42" s="102"/>
      <c r="F42" s="103"/>
      <c r="G42" s="103"/>
      <c r="H42" s="104"/>
      <c r="I42" s="104"/>
      <c r="J42" s="105"/>
      <c r="K42" s="95"/>
      <c r="L42" s="103"/>
      <c r="M42" s="107"/>
      <c r="N42" s="107"/>
      <c r="O42" s="108"/>
      <c r="P42" s="105"/>
    </row>
    <row r="43" spans="1:16" s="28" customFormat="1" ht="13.5" customHeight="1">
      <c r="A43" s="56"/>
      <c r="B43" s="57"/>
      <c r="C43" s="58"/>
      <c r="D43" s="59" t="s">
        <v>41</v>
      </c>
      <c r="E43" s="59"/>
      <c r="F43" s="60">
        <f>SUM(F34:F42)</f>
        <v>10</v>
      </c>
      <c r="G43" s="60">
        <f>SUM(G34:G35)</f>
        <v>0</v>
      </c>
      <c r="H43" s="56">
        <f>SUM(H34:H42)</f>
        <v>160</v>
      </c>
      <c r="I43" s="56">
        <f>SUM(I34:I42)</f>
        <v>120</v>
      </c>
      <c r="J43" s="61"/>
      <c r="K43" s="62"/>
      <c r="L43" s="61"/>
      <c r="M43" s="63"/>
      <c r="N43" s="64"/>
      <c r="O43" s="56"/>
      <c r="P43" s="65"/>
    </row>
    <row r="44" spans="1:16" s="28" customFormat="1" ht="18.75" customHeight="1">
      <c r="A44" s="118" t="s">
        <v>85</v>
      </c>
      <c r="B44" s="119"/>
      <c r="C44" s="119"/>
      <c r="D44" s="120"/>
      <c r="E44" s="121"/>
      <c r="F44" s="122"/>
      <c r="G44" s="122"/>
      <c r="H44" s="123"/>
      <c r="I44" s="123"/>
      <c r="J44" s="123"/>
      <c r="K44" s="123"/>
      <c r="L44" s="123"/>
      <c r="M44" s="124"/>
      <c r="N44" s="125"/>
      <c r="O44" s="126"/>
      <c r="P44" s="127"/>
    </row>
    <row r="45" spans="1:16" s="28" customFormat="1" ht="14.25" customHeight="1">
      <c r="A45" s="87">
        <v>1</v>
      </c>
      <c r="B45" s="88" t="s">
        <v>68</v>
      </c>
      <c r="C45" s="89">
        <v>201</v>
      </c>
      <c r="D45" s="90" t="s">
        <v>69</v>
      </c>
      <c r="E45" s="91" t="s">
        <v>70</v>
      </c>
      <c r="F45" s="92">
        <v>2</v>
      </c>
      <c r="G45" s="92"/>
      <c r="H45" s="93">
        <f>(F45+G45)*16</f>
        <v>32</v>
      </c>
      <c r="I45" s="93">
        <f>ROUND((H45*0.75),0)</f>
        <v>24</v>
      </c>
      <c r="J45" s="94" t="s">
        <v>52</v>
      </c>
      <c r="K45" s="95"/>
      <c r="L45" s="92" t="s">
        <v>33</v>
      </c>
      <c r="M45" s="96" t="s">
        <v>71</v>
      </c>
      <c r="N45" s="96" t="s">
        <v>72</v>
      </c>
      <c r="O45" s="97"/>
      <c r="P45" s="94" t="s">
        <v>73</v>
      </c>
    </row>
    <row r="46" spans="1:16" s="28" customFormat="1" ht="17.25" customHeight="1">
      <c r="A46" s="98"/>
      <c r="B46" s="99" t="s">
        <v>68</v>
      </c>
      <c r="C46" s="100">
        <v>201</v>
      </c>
      <c r="D46" s="101" t="s">
        <v>69</v>
      </c>
      <c r="E46" s="102"/>
      <c r="F46" s="103"/>
      <c r="G46" s="103"/>
      <c r="H46" s="104"/>
      <c r="I46" s="104"/>
      <c r="J46" s="105"/>
      <c r="K46" s="95"/>
      <c r="L46" s="103"/>
      <c r="M46" s="106"/>
      <c r="N46" s="107"/>
      <c r="O46" s="108"/>
      <c r="P46" s="105"/>
    </row>
    <row r="47" spans="1:16" s="28" customFormat="1" ht="14.25" customHeight="1">
      <c r="A47" s="29">
        <v>2</v>
      </c>
      <c r="B47" s="30" t="s">
        <v>74</v>
      </c>
      <c r="C47" s="31">
        <v>364</v>
      </c>
      <c r="D47" s="32" t="s">
        <v>75</v>
      </c>
      <c r="E47" s="33" t="s">
        <v>76</v>
      </c>
      <c r="F47" s="34">
        <v>3</v>
      </c>
      <c r="G47" s="34"/>
      <c r="H47" s="35">
        <f>(F47+G47)*16</f>
        <v>48</v>
      </c>
      <c r="I47" s="35">
        <f>ROUND((H47*0.75),0)</f>
        <v>36</v>
      </c>
      <c r="J47" s="36" t="s">
        <v>28</v>
      </c>
      <c r="K47" s="69"/>
      <c r="L47" s="34" t="s">
        <v>86</v>
      </c>
      <c r="M47" s="70" t="s">
        <v>87</v>
      </c>
      <c r="N47" s="40" t="s">
        <v>31</v>
      </c>
      <c r="O47" s="37"/>
      <c r="P47" s="76" t="s">
        <v>55</v>
      </c>
    </row>
    <row r="48" spans="1:16" s="28" customFormat="1" ht="17.25" customHeight="1">
      <c r="A48" s="42"/>
      <c r="B48" s="43" t="s">
        <v>74</v>
      </c>
      <c r="C48" s="44">
        <v>364</v>
      </c>
      <c r="D48" s="45" t="s">
        <v>75</v>
      </c>
      <c r="E48" s="46"/>
      <c r="F48" s="47"/>
      <c r="G48" s="47"/>
      <c r="H48" s="48"/>
      <c r="I48" s="48"/>
      <c r="J48" s="49"/>
      <c r="K48" s="69"/>
      <c r="L48" s="47"/>
      <c r="M48" s="71"/>
      <c r="N48" s="51"/>
      <c r="O48" s="52"/>
      <c r="P48" s="77"/>
    </row>
    <row r="49" spans="1:16" s="28" customFormat="1" ht="14.25" customHeight="1">
      <c r="A49" s="29">
        <v>3</v>
      </c>
      <c r="B49" s="30" t="s">
        <v>78</v>
      </c>
      <c r="C49" s="31">
        <v>403</v>
      </c>
      <c r="D49" s="32" t="s">
        <v>79</v>
      </c>
      <c r="E49" s="33" t="s">
        <v>80</v>
      </c>
      <c r="F49" s="34">
        <v>3</v>
      </c>
      <c r="G49" s="34"/>
      <c r="H49" s="35">
        <f>(F49+G49)*16</f>
        <v>48</v>
      </c>
      <c r="I49" s="35">
        <f>ROUND((H49*0.75),0)</f>
        <v>36</v>
      </c>
      <c r="J49" s="36" t="s">
        <v>28</v>
      </c>
      <c r="K49" s="69"/>
      <c r="L49" s="34" t="s">
        <v>40</v>
      </c>
      <c r="M49" s="70" t="s">
        <v>87</v>
      </c>
      <c r="N49" s="40" t="s">
        <v>31</v>
      </c>
      <c r="O49" s="37"/>
      <c r="P49" s="36" t="s">
        <v>88</v>
      </c>
    </row>
    <row r="50" spans="1:16" s="28" customFormat="1" ht="13.5" customHeight="1">
      <c r="A50" s="42"/>
      <c r="B50" s="43" t="s">
        <v>78</v>
      </c>
      <c r="C50" s="44">
        <v>403</v>
      </c>
      <c r="D50" s="45" t="s">
        <v>79</v>
      </c>
      <c r="E50" s="46"/>
      <c r="F50" s="47"/>
      <c r="G50" s="47"/>
      <c r="H50" s="48"/>
      <c r="I50" s="48"/>
      <c r="J50" s="49"/>
      <c r="K50" s="69"/>
      <c r="L50" s="47"/>
      <c r="M50" s="71"/>
      <c r="N50" s="51"/>
      <c r="O50" s="52"/>
      <c r="P50" s="49"/>
    </row>
    <row r="51" spans="1:16" s="28" customFormat="1" ht="15" customHeight="1">
      <c r="A51" s="87">
        <v>4</v>
      </c>
      <c r="B51" s="88" t="s">
        <v>81</v>
      </c>
      <c r="C51" s="89">
        <v>403</v>
      </c>
      <c r="D51" s="90" t="s">
        <v>82</v>
      </c>
      <c r="E51" s="91" t="s">
        <v>83</v>
      </c>
      <c r="F51" s="92">
        <v>2</v>
      </c>
      <c r="G51" s="92"/>
      <c r="H51" s="93">
        <f>(F51+G51)*16</f>
        <v>32</v>
      </c>
      <c r="I51" s="93">
        <f>ROUND((H51*0.75),0)</f>
        <v>24</v>
      </c>
      <c r="J51" s="94" t="s">
        <v>89</v>
      </c>
      <c r="K51" s="95"/>
      <c r="L51" s="92" t="s">
        <v>38</v>
      </c>
      <c r="M51" s="96" t="s">
        <v>90</v>
      </c>
      <c r="N51" s="96" t="s">
        <v>31</v>
      </c>
      <c r="O51" s="97"/>
      <c r="P51" s="94" t="s">
        <v>88</v>
      </c>
    </row>
    <row r="52" spans="1:16" s="28" customFormat="1" ht="15" customHeight="1">
      <c r="A52" s="98"/>
      <c r="B52" s="99" t="s">
        <v>81</v>
      </c>
      <c r="C52" s="100">
        <v>403</v>
      </c>
      <c r="D52" s="101" t="s">
        <v>82</v>
      </c>
      <c r="E52" s="102"/>
      <c r="F52" s="103"/>
      <c r="G52" s="103"/>
      <c r="H52" s="104"/>
      <c r="I52" s="104"/>
      <c r="J52" s="105"/>
      <c r="K52" s="95"/>
      <c r="L52" s="103"/>
      <c r="M52" s="107"/>
      <c r="N52" s="107"/>
      <c r="O52" s="108"/>
      <c r="P52" s="105"/>
    </row>
    <row r="53" spans="1:16" s="28" customFormat="1" ht="13.5" customHeight="1">
      <c r="A53" s="56"/>
      <c r="B53" s="57"/>
      <c r="C53" s="58"/>
      <c r="D53" s="59" t="s">
        <v>41</v>
      </c>
      <c r="E53" s="59"/>
      <c r="F53" s="60">
        <f>SUM(F45:F52)</f>
        <v>10</v>
      </c>
      <c r="G53" s="60">
        <f>SUM(G45:G52)</f>
        <v>0</v>
      </c>
      <c r="H53" s="56">
        <f>SUM(H45:H52)</f>
        <v>160</v>
      </c>
      <c r="I53" s="56">
        <f>SUM(I45:I52)</f>
        <v>120</v>
      </c>
      <c r="J53" s="61"/>
      <c r="K53" s="62"/>
      <c r="L53" s="61"/>
      <c r="M53" s="63"/>
      <c r="N53" s="64"/>
      <c r="O53" s="56"/>
      <c r="P53" s="65"/>
    </row>
    <row r="54" spans="1:16" s="28" customFormat="1" ht="16.5" customHeight="1">
      <c r="A54" s="118" t="s">
        <v>91</v>
      </c>
      <c r="B54" s="119"/>
      <c r="C54" s="119"/>
      <c r="D54" s="120"/>
      <c r="E54" s="121"/>
      <c r="F54" s="122"/>
      <c r="G54" s="122"/>
      <c r="H54" s="123"/>
      <c r="I54" s="123"/>
      <c r="J54" s="123"/>
      <c r="K54" s="123"/>
      <c r="L54" s="123"/>
      <c r="M54" s="124"/>
      <c r="N54" s="125"/>
      <c r="O54" s="126"/>
      <c r="P54" s="127"/>
    </row>
    <row r="55" spans="1:16" s="28" customFormat="1" ht="18" customHeight="1">
      <c r="A55" s="29">
        <v>1</v>
      </c>
      <c r="B55" s="30" t="s">
        <v>74</v>
      </c>
      <c r="C55" s="31">
        <v>364</v>
      </c>
      <c r="D55" s="32" t="s">
        <v>75</v>
      </c>
      <c r="E55" s="33" t="s">
        <v>76</v>
      </c>
      <c r="F55" s="34">
        <v>3</v>
      </c>
      <c r="G55" s="34"/>
      <c r="H55" s="35">
        <f>(F55+G55)*16</f>
        <v>48</v>
      </c>
      <c r="I55" s="35">
        <f>ROUND((H55*0.75),0)</f>
        <v>36</v>
      </c>
      <c r="J55" s="36" t="s">
        <v>28</v>
      </c>
      <c r="K55" s="69"/>
      <c r="L55" s="34" t="s">
        <v>86</v>
      </c>
      <c r="M55" s="70" t="s">
        <v>87</v>
      </c>
      <c r="N55" s="40" t="s">
        <v>31</v>
      </c>
      <c r="O55" s="37"/>
      <c r="P55" s="76" t="s">
        <v>55</v>
      </c>
    </row>
    <row r="56" spans="1:16" s="28" customFormat="1" ht="18" customHeight="1">
      <c r="A56" s="42"/>
      <c r="B56" s="43" t="s">
        <v>74</v>
      </c>
      <c r="C56" s="44">
        <v>364</v>
      </c>
      <c r="D56" s="45" t="s">
        <v>75</v>
      </c>
      <c r="E56" s="46"/>
      <c r="F56" s="47"/>
      <c r="G56" s="47"/>
      <c r="H56" s="48"/>
      <c r="I56" s="48"/>
      <c r="J56" s="49"/>
      <c r="K56" s="69"/>
      <c r="L56" s="47"/>
      <c r="M56" s="71"/>
      <c r="N56" s="51"/>
      <c r="O56" s="52"/>
      <c r="P56" s="77"/>
    </row>
    <row r="57" spans="1:16" s="28" customFormat="1" ht="11.25" customHeight="1">
      <c r="A57" s="29">
        <v>2</v>
      </c>
      <c r="B57" s="30" t="s">
        <v>78</v>
      </c>
      <c r="C57" s="31">
        <v>403</v>
      </c>
      <c r="D57" s="32" t="s">
        <v>79</v>
      </c>
      <c r="E57" s="33" t="s">
        <v>80</v>
      </c>
      <c r="F57" s="34">
        <v>3</v>
      </c>
      <c r="G57" s="34"/>
      <c r="H57" s="35">
        <f>(F57+G57)*16</f>
        <v>48</v>
      </c>
      <c r="I57" s="35">
        <f>ROUND((H57*0.75),0)</f>
        <v>36</v>
      </c>
      <c r="J57" s="36" t="s">
        <v>28</v>
      </c>
      <c r="K57" s="69"/>
      <c r="L57" s="34" t="s">
        <v>40</v>
      </c>
      <c r="M57" s="70" t="s">
        <v>87</v>
      </c>
      <c r="N57" s="40" t="s">
        <v>31</v>
      </c>
      <c r="O57" s="37"/>
      <c r="P57" s="36" t="s">
        <v>88</v>
      </c>
    </row>
    <row r="58" spans="1:16" s="28" customFormat="1" ht="19.5" customHeight="1">
      <c r="A58" s="42">
        <v>3</v>
      </c>
      <c r="B58" s="43" t="s">
        <v>78</v>
      </c>
      <c r="C58" s="44">
        <v>403</v>
      </c>
      <c r="D58" s="45" t="s">
        <v>79</v>
      </c>
      <c r="E58" s="46"/>
      <c r="F58" s="47"/>
      <c r="G58" s="47"/>
      <c r="H58" s="48"/>
      <c r="I58" s="48"/>
      <c r="J58" s="49"/>
      <c r="K58" s="69"/>
      <c r="L58" s="47"/>
      <c r="M58" s="71"/>
      <c r="N58" s="51"/>
      <c r="O58" s="52"/>
      <c r="P58" s="49"/>
    </row>
    <row r="59" spans="1:16" s="28" customFormat="1" ht="16.5" customHeight="1">
      <c r="A59" s="87">
        <v>3</v>
      </c>
      <c r="B59" s="88" t="s">
        <v>81</v>
      </c>
      <c r="C59" s="89">
        <v>403</v>
      </c>
      <c r="D59" s="90" t="s">
        <v>82</v>
      </c>
      <c r="E59" s="91" t="s">
        <v>83</v>
      </c>
      <c r="F59" s="92">
        <v>2</v>
      </c>
      <c r="G59" s="92"/>
      <c r="H59" s="93">
        <f>(F59+G59)*16</f>
        <v>32</v>
      </c>
      <c r="I59" s="93">
        <f>ROUND((H59*0.75),0)</f>
        <v>24</v>
      </c>
      <c r="J59" s="94" t="s">
        <v>89</v>
      </c>
      <c r="K59" s="95"/>
      <c r="L59" s="92" t="s">
        <v>38</v>
      </c>
      <c r="M59" s="96" t="s">
        <v>90</v>
      </c>
      <c r="N59" s="96" t="s">
        <v>31</v>
      </c>
      <c r="O59" s="97"/>
      <c r="P59" s="94" t="s">
        <v>88</v>
      </c>
    </row>
    <row r="60" spans="1:16" s="28" customFormat="1" ht="15" customHeight="1">
      <c r="A60" s="98">
        <v>4.14285714285715</v>
      </c>
      <c r="B60" s="99" t="s">
        <v>81</v>
      </c>
      <c r="C60" s="100">
        <v>403</v>
      </c>
      <c r="D60" s="101" t="s">
        <v>82</v>
      </c>
      <c r="E60" s="102"/>
      <c r="F60" s="103"/>
      <c r="G60" s="103"/>
      <c r="H60" s="104"/>
      <c r="I60" s="104"/>
      <c r="J60" s="105"/>
      <c r="K60" s="95"/>
      <c r="L60" s="103"/>
      <c r="M60" s="107"/>
      <c r="N60" s="107"/>
      <c r="O60" s="108"/>
      <c r="P60" s="105"/>
    </row>
    <row r="61" spans="1:16" s="28" customFormat="1" ht="13.5" customHeight="1">
      <c r="A61" s="56"/>
      <c r="B61" s="57"/>
      <c r="C61" s="58"/>
      <c r="D61" s="59" t="s">
        <v>41</v>
      </c>
      <c r="E61" s="59"/>
      <c r="F61" s="60">
        <f>SUM(F55:F60)</f>
        <v>8</v>
      </c>
      <c r="G61" s="60">
        <f>SUM(G55:G60)</f>
        <v>0</v>
      </c>
      <c r="H61" s="56">
        <f>SUM(H55:H60)</f>
        <v>128</v>
      </c>
      <c r="I61" s="56">
        <f>SUM(I55:I60)</f>
        <v>96</v>
      </c>
      <c r="J61" s="61"/>
      <c r="K61" s="62"/>
      <c r="L61" s="61"/>
      <c r="M61" s="63"/>
      <c r="N61" s="64"/>
      <c r="O61" s="56"/>
      <c r="P61" s="65"/>
    </row>
    <row r="62" spans="1:16" s="28" customFormat="1" ht="16.5" customHeight="1">
      <c r="A62" s="128" t="s">
        <v>92</v>
      </c>
      <c r="B62" s="119"/>
      <c r="C62" s="119"/>
      <c r="D62" s="120"/>
      <c r="E62" s="121"/>
      <c r="F62" s="122"/>
      <c r="G62" s="122"/>
      <c r="H62" s="123"/>
      <c r="I62" s="123"/>
      <c r="J62" s="123"/>
      <c r="K62" s="123"/>
      <c r="L62" s="123"/>
      <c r="M62" s="124"/>
      <c r="N62" s="125"/>
      <c r="O62" s="126"/>
      <c r="P62" s="127"/>
    </row>
    <row r="63" spans="1:16" s="28" customFormat="1" ht="15" customHeight="1">
      <c r="A63" s="87">
        <v>1</v>
      </c>
      <c r="B63" s="88" t="s">
        <v>68</v>
      </c>
      <c r="C63" s="89">
        <v>201</v>
      </c>
      <c r="D63" s="90" t="s">
        <v>69</v>
      </c>
      <c r="E63" s="91" t="s">
        <v>70</v>
      </c>
      <c r="F63" s="92">
        <v>2</v>
      </c>
      <c r="G63" s="92"/>
      <c r="H63" s="93">
        <f>(F63+G63)*16</f>
        <v>32</v>
      </c>
      <c r="I63" s="93">
        <f>ROUND((H63*0.75),0)</f>
        <v>24</v>
      </c>
      <c r="J63" s="94" t="s">
        <v>52</v>
      </c>
      <c r="K63" s="95"/>
      <c r="L63" s="92" t="s">
        <v>33</v>
      </c>
      <c r="M63" s="96" t="s">
        <v>71</v>
      </c>
      <c r="N63" s="96" t="s">
        <v>72</v>
      </c>
      <c r="O63" s="97"/>
      <c r="P63" s="94" t="s">
        <v>73</v>
      </c>
    </row>
    <row r="64" spans="1:16" s="28" customFormat="1" ht="15" customHeight="1">
      <c r="A64" s="98"/>
      <c r="B64" s="99" t="s">
        <v>68</v>
      </c>
      <c r="C64" s="100">
        <v>201</v>
      </c>
      <c r="D64" s="101" t="s">
        <v>69</v>
      </c>
      <c r="E64" s="102"/>
      <c r="F64" s="103"/>
      <c r="G64" s="103"/>
      <c r="H64" s="104"/>
      <c r="I64" s="104"/>
      <c r="J64" s="105"/>
      <c r="K64" s="95"/>
      <c r="L64" s="103"/>
      <c r="M64" s="106"/>
      <c r="N64" s="107"/>
      <c r="O64" s="108"/>
      <c r="P64" s="105"/>
    </row>
    <row r="65" spans="1:16" s="28" customFormat="1" ht="15.75" customHeight="1">
      <c r="A65" s="29">
        <v>2</v>
      </c>
      <c r="B65" s="30" t="s">
        <v>93</v>
      </c>
      <c r="C65" s="31">
        <v>405</v>
      </c>
      <c r="D65" s="32" t="s">
        <v>94</v>
      </c>
      <c r="E65" s="33" t="s">
        <v>95</v>
      </c>
      <c r="F65" s="34">
        <v>2</v>
      </c>
      <c r="G65" s="34"/>
      <c r="H65" s="35">
        <f>(F65+G65)*16</f>
        <v>32</v>
      </c>
      <c r="I65" s="35">
        <f>ROUND((H65*0.75),0)</f>
        <v>24</v>
      </c>
      <c r="J65" s="36" t="s">
        <v>89</v>
      </c>
      <c r="K65" s="69"/>
      <c r="L65" s="34" t="s">
        <v>40</v>
      </c>
      <c r="M65" s="40" t="s">
        <v>96</v>
      </c>
      <c r="N65" s="40" t="s">
        <v>31</v>
      </c>
      <c r="O65" s="37"/>
      <c r="P65" s="36"/>
    </row>
    <row r="66" spans="1:16" s="28" customFormat="1" ht="15.75" customHeight="1">
      <c r="A66" s="42"/>
      <c r="B66" s="43" t="s">
        <v>93</v>
      </c>
      <c r="C66" s="44">
        <v>405</v>
      </c>
      <c r="D66" s="45" t="s">
        <v>94</v>
      </c>
      <c r="E66" s="46"/>
      <c r="F66" s="47"/>
      <c r="G66" s="47"/>
      <c r="H66" s="48"/>
      <c r="I66" s="48"/>
      <c r="J66" s="49"/>
      <c r="K66" s="69"/>
      <c r="L66" s="47"/>
      <c r="M66" s="51"/>
      <c r="N66" s="51"/>
      <c r="O66" s="52"/>
      <c r="P66" s="49"/>
    </row>
    <row r="67" spans="1:16" s="28" customFormat="1" ht="18" customHeight="1">
      <c r="A67" s="129"/>
      <c r="B67" s="130"/>
      <c r="C67" s="131"/>
      <c r="D67" s="132" t="s">
        <v>41</v>
      </c>
      <c r="E67" s="59"/>
      <c r="F67" s="133">
        <f>SUM(F63:F66)</f>
        <v>4</v>
      </c>
      <c r="G67" s="133">
        <f>SUM(G63:G66)</f>
        <v>0</v>
      </c>
      <c r="H67" s="129">
        <f>SUM(H63:H66)</f>
        <v>64</v>
      </c>
      <c r="I67" s="129">
        <f>SUM(I63:I66)</f>
        <v>48</v>
      </c>
      <c r="J67" s="134"/>
      <c r="K67" s="135">
        <f>SUM(K63:K64)</f>
        <v>0</v>
      </c>
      <c r="L67" s="134"/>
      <c r="M67" s="136"/>
      <c r="N67" s="137"/>
      <c r="O67" s="129"/>
      <c r="P67" s="138"/>
    </row>
    <row r="68" ht="8.25" customHeight="1"/>
    <row r="69" spans="1:16" s="147" customFormat="1" ht="12.75" customHeight="1">
      <c r="A69" s="144" t="s">
        <v>97</v>
      </c>
      <c r="B69" s="145"/>
      <c r="C69" s="146"/>
      <c r="E69" s="148"/>
      <c r="F69" s="149"/>
      <c r="G69" s="149"/>
      <c r="I69" s="1" t="s">
        <v>98</v>
      </c>
      <c r="J69" s="1"/>
      <c r="K69" s="1"/>
      <c r="L69" s="1"/>
      <c r="N69" s="1" t="s">
        <v>99</v>
      </c>
      <c r="O69" s="1"/>
      <c r="P69" s="1"/>
    </row>
    <row r="70" spans="1:16" s="147" customFormat="1" ht="13.5">
      <c r="A70" s="145"/>
      <c r="B70" s="150" t="s">
        <v>100</v>
      </c>
      <c r="C70" s="145"/>
      <c r="E70" s="151"/>
      <c r="F70" s="149"/>
      <c r="G70" s="149"/>
      <c r="I70" s="152" t="s">
        <v>101</v>
      </c>
      <c r="J70" s="152"/>
      <c r="K70" s="152"/>
      <c r="L70" s="152"/>
      <c r="N70" s="153" t="s">
        <v>101</v>
      </c>
      <c r="O70" s="153"/>
      <c r="P70" s="153"/>
    </row>
    <row r="71" spans="1:16" s="147" customFormat="1" ht="13.5">
      <c r="A71" s="145"/>
      <c r="B71" s="154" t="s">
        <v>102</v>
      </c>
      <c r="C71" s="145"/>
      <c r="E71" s="151"/>
      <c r="F71" s="149"/>
      <c r="G71" s="149"/>
      <c r="L71" s="146"/>
      <c r="N71" s="149"/>
      <c r="O71" s="146"/>
      <c r="P71" s="146"/>
    </row>
    <row r="72" spans="1:14" s="147" customFormat="1" ht="17.25" customHeight="1">
      <c r="A72" s="145"/>
      <c r="B72" s="155" t="s">
        <v>103</v>
      </c>
      <c r="C72" s="146"/>
      <c r="E72" s="148"/>
      <c r="F72" s="149"/>
      <c r="G72" s="149"/>
      <c r="N72" s="149"/>
    </row>
    <row r="73" spans="1:16" ht="15.75" customHeight="1">
      <c r="A73" s="145"/>
      <c r="I73" s="1" t="s">
        <v>104</v>
      </c>
      <c r="J73" s="1"/>
      <c r="K73" s="1"/>
      <c r="L73" s="1"/>
      <c r="N73" s="1" t="s">
        <v>105</v>
      </c>
      <c r="O73" s="1"/>
      <c r="P73" s="1"/>
    </row>
  </sheetData>
  <sheetProtection/>
  <mergeCells count="361">
    <mergeCell ref="B67:C67"/>
    <mergeCell ref="I69:L69"/>
    <mergeCell ref="N69:P69"/>
    <mergeCell ref="I70:L70"/>
    <mergeCell ref="N70:P70"/>
    <mergeCell ref="I73:L73"/>
    <mergeCell ref="N73:P73"/>
    <mergeCell ref="J65:J66"/>
    <mergeCell ref="L65:L66"/>
    <mergeCell ref="M65:M66"/>
    <mergeCell ref="N65:N66"/>
    <mergeCell ref="O65:O66"/>
    <mergeCell ref="P65:P66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I63:I64"/>
    <mergeCell ref="J63:J64"/>
    <mergeCell ref="L63:L64"/>
    <mergeCell ref="M63:M64"/>
    <mergeCell ref="N63:N64"/>
    <mergeCell ref="O63:O64"/>
    <mergeCell ref="P59:P60"/>
    <mergeCell ref="B61:C61"/>
    <mergeCell ref="A63:A64"/>
    <mergeCell ref="B63:B64"/>
    <mergeCell ref="C63:C64"/>
    <mergeCell ref="D63:D64"/>
    <mergeCell ref="E63:E64"/>
    <mergeCell ref="F63:F64"/>
    <mergeCell ref="G63:G64"/>
    <mergeCell ref="H63:H64"/>
    <mergeCell ref="I59:I60"/>
    <mergeCell ref="J59:J60"/>
    <mergeCell ref="L59:L60"/>
    <mergeCell ref="M59:M60"/>
    <mergeCell ref="N59:N60"/>
    <mergeCell ref="O59:O60"/>
    <mergeCell ref="O57:O58"/>
    <mergeCell ref="P57:P58"/>
    <mergeCell ref="A59:A60"/>
    <mergeCell ref="B59:B60"/>
    <mergeCell ref="C59:C60"/>
    <mergeCell ref="D59:D60"/>
    <mergeCell ref="E59:E60"/>
    <mergeCell ref="F59:F60"/>
    <mergeCell ref="G59:G60"/>
    <mergeCell ref="H59:H60"/>
    <mergeCell ref="H57:H58"/>
    <mergeCell ref="I57:I58"/>
    <mergeCell ref="J57:J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7:G58"/>
    <mergeCell ref="G55:G56"/>
    <mergeCell ref="H55:H56"/>
    <mergeCell ref="I55:I56"/>
    <mergeCell ref="J55:J56"/>
    <mergeCell ref="L55:L56"/>
    <mergeCell ref="M55:M56"/>
    <mergeCell ref="N51:N52"/>
    <mergeCell ref="O51:O52"/>
    <mergeCell ref="P51:P52"/>
    <mergeCell ref="B53:C53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L51:L52"/>
    <mergeCell ref="M51:M52"/>
    <mergeCell ref="A51:A52"/>
    <mergeCell ref="B51:B52"/>
    <mergeCell ref="C51:C52"/>
    <mergeCell ref="D51:D52"/>
    <mergeCell ref="E51:E52"/>
    <mergeCell ref="F51:F52"/>
    <mergeCell ref="J49:J50"/>
    <mergeCell ref="L49:L50"/>
    <mergeCell ref="M49:M50"/>
    <mergeCell ref="N49:N50"/>
    <mergeCell ref="O49:O50"/>
    <mergeCell ref="P49:P50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I47:I48"/>
    <mergeCell ref="J47:J48"/>
    <mergeCell ref="L47:L48"/>
    <mergeCell ref="M47:M48"/>
    <mergeCell ref="N47:N48"/>
    <mergeCell ref="O47:O48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H45:H46"/>
    <mergeCell ref="I45:I46"/>
    <mergeCell ref="J45:J46"/>
    <mergeCell ref="L45:L46"/>
    <mergeCell ref="M45:M46"/>
    <mergeCell ref="N45:N46"/>
    <mergeCell ref="O41:O42"/>
    <mergeCell ref="P41:P42"/>
    <mergeCell ref="B43:C43"/>
    <mergeCell ref="A45:A46"/>
    <mergeCell ref="B45:B46"/>
    <mergeCell ref="C45:C46"/>
    <mergeCell ref="D45:D46"/>
    <mergeCell ref="E45:E46"/>
    <mergeCell ref="F45:F46"/>
    <mergeCell ref="G45:G46"/>
    <mergeCell ref="H41:H42"/>
    <mergeCell ref="I41:I42"/>
    <mergeCell ref="J41:J42"/>
    <mergeCell ref="L41:L42"/>
    <mergeCell ref="M41:M42"/>
    <mergeCell ref="N41:N42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G39:G40"/>
    <mergeCell ref="H39:H40"/>
    <mergeCell ref="I39:I40"/>
    <mergeCell ref="J39:J40"/>
    <mergeCell ref="L39:L40"/>
    <mergeCell ref="M39:M40"/>
    <mergeCell ref="A39:A40"/>
    <mergeCell ref="B39:B40"/>
    <mergeCell ref="C39:C40"/>
    <mergeCell ref="D39:D40"/>
    <mergeCell ref="E39:E40"/>
    <mergeCell ref="F39:F40"/>
    <mergeCell ref="I36:I38"/>
    <mergeCell ref="J36:J38"/>
    <mergeCell ref="M36:M37"/>
    <mergeCell ref="N36:N38"/>
    <mergeCell ref="O36:O38"/>
    <mergeCell ref="P36:P38"/>
    <mergeCell ref="O34:O35"/>
    <mergeCell ref="P34:P35"/>
    <mergeCell ref="A36:A38"/>
    <mergeCell ref="B36:B38"/>
    <mergeCell ref="C36:C38"/>
    <mergeCell ref="D36:D38"/>
    <mergeCell ref="E36:E38"/>
    <mergeCell ref="F36:F38"/>
    <mergeCell ref="G36:G38"/>
    <mergeCell ref="H36:H38"/>
    <mergeCell ref="H34:H35"/>
    <mergeCell ref="I34:I35"/>
    <mergeCell ref="J34:J35"/>
    <mergeCell ref="L34:L35"/>
    <mergeCell ref="M34:M35"/>
    <mergeCell ref="N34:N35"/>
    <mergeCell ref="P30:P31"/>
    <mergeCell ref="B32:C32"/>
    <mergeCell ref="A33:P33"/>
    <mergeCell ref="A34:A35"/>
    <mergeCell ref="B34:B35"/>
    <mergeCell ref="C34:C35"/>
    <mergeCell ref="D34:D35"/>
    <mergeCell ref="E34:E35"/>
    <mergeCell ref="F34:F35"/>
    <mergeCell ref="G34:G35"/>
    <mergeCell ref="G30:G31"/>
    <mergeCell ref="H30:H31"/>
    <mergeCell ref="I30:I31"/>
    <mergeCell ref="J30:J31"/>
    <mergeCell ref="N30:N31"/>
    <mergeCell ref="O30:O31"/>
    <mergeCell ref="A30:A31"/>
    <mergeCell ref="B30:B31"/>
    <mergeCell ref="C30:C31"/>
    <mergeCell ref="D30:D31"/>
    <mergeCell ref="E30:E31"/>
    <mergeCell ref="F30:F31"/>
    <mergeCell ref="I28:I29"/>
    <mergeCell ref="J28:J29"/>
    <mergeCell ref="M28:M29"/>
    <mergeCell ref="N28:N29"/>
    <mergeCell ref="O28:O29"/>
    <mergeCell ref="P28:P29"/>
    <mergeCell ref="B26:C26"/>
    <mergeCell ref="A27:P27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M24:M25"/>
    <mergeCell ref="N24:N25"/>
    <mergeCell ref="O24:O25"/>
    <mergeCell ref="P24:P25"/>
    <mergeCell ref="B22:C22"/>
    <mergeCell ref="A23:P23"/>
    <mergeCell ref="A24:A25"/>
    <mergeCell ref="B24:B25"/>
    <mergeCell ref="C24:C25"/>
    <mergeCell ref="D24:D25"/>
    <mergeCell ref="E24:E25"/>
    <mergeCell ref="F24:F25"/>
    <mergeCell ref="G24:G25"/>
    <mergeCell ref="H24:H25"/>
    <mergeCell ref="J20:J21"/>
    <mergeCell ref="L20:L21"/>
    <mergeCell ref="M20:M21"/>
    <mergeCell ref="N20:N21"/>
    <mergeCell ref="O20:O21"/>
    <mergeCell ref="P20:P21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M18:M19"/>
    <mergeCell ref="N18:N19"/>
    <mergeCell ref="O18:O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L16:L17"/>
    <mergeCell ref="M16:M17"/>
    <mergeCell ref="A16:A17"/>
    <mergeCell ref="B16:B17"/>
    <mergeCell ref="C16:C17"/>
    <mergeCell ref="D16:D17"/>
    <mergeCell ref="E16:E17"/>
    <mergeCell ref="F16:F17"/>
    <mergeCell ref="I14:I15"/>
    <mergeCell ref="J14:J15"/>
    <mergeCell ref="M14:M15"/>
    <mergeCell ref="N14:N15"/>
    <mergeCell ref="O14:O15"/>
    <mergeCell ref="P14:P15"/>
    <mergeCell ref="B12:C12"/>
    <mergeCell ref="A13:P13"/>
    <mergeCell ref="A14:A15"/>
    <mergeCell ref="B14:B15"/>
    <mergeCell ref="C14:C15"/>
    <mergeCell ref="D14:D15"/>
    <mergeCell ref="E14:E15"/>
    <mergeCell ref="F14:F15"/>
    <mergeCell ref="G14:G15"/>
    <mergeCell ref="H14:H15"/>
    <mergeCell ref="J10:J11"/>
    <mergeCell ref="K10:K11"/>
    <mergeCell ref="M10:M11"/>
    <mergeCell ref="N10:N11"/>
    <mergeCell ref="O10:O11"/>
    <mergeCell ref="P10:P11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8:H9"/>
    <mergeCell ref="I8:I9"/>
    <mergeCell ref="J8:J9"/>
    <mergeCell ref="K8:K9"/>
    <mergeCell ref="N8:N9"/>
    <mergeCell ref="O8:O9"/>
    <mergeCell ref="O5:O6"/>
    <mergeCell ref="P5:P6"/>
    <mergeCell ref="A7:P7"/>
    <mergeCell ref="A8:A9"/>
    <mergeCell ref="B8:B9"/>
    <mergeCell ref="C8:C9"/>
    <mergeCell ref="D8:D9"/>
    <mergeCell ref="E8:E9"/>
    <mergeCell ref="F8:F9"/>
    <mergeCell ref="G8:G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26" max="15" man="1"/>
    <brk id="53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2013-04-25T09:43:25Z</dcterms:created>
  <dcterms:modified xsi:type="dcterms:W3CDTF">2013-04-25T09:43:45Z</dcterms:modified>
  <cp:category/>
  <cp:version/>
  <cp:contentType/>
  <cp:contentStatus/>
</cp:coreProperties>
</file>