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 tabRatio="607"/>
  </bookViews>
  <sheets>
    <sheet name="KTDN" sheetId="6" r:id="rId1"/>
  </sheets>
  <definedNames>
    <definedName name="_xlnm._FilterDatabase" localSheetId="0" hidden="1">KTDN!$A$5:$BD$43</definedName>
    <definedName name="_xlnm.Print_Titles" localSheetId="0">KTDN!$1:$4</definedName>
  </definedNames>
  <calcPr calcId="124519"/>
</workbook>
</file>

<file path=xl/calcChain.xml><?xml version="1.0" encoding="utf-8"?>
<calcChain xmlns="http://schemas.openxmlformats.org/spreadsheetml/2006/main">
  <c r="AZ23" i="6"/>
  <c r="BC30" l="1"/>
  <c r="BC36"/>
  <c r="BC42"/>
  <c r="AZ30"/>
  <c r="BC7"/>
  <c r="BC6"/>
  <c r="BC9"/>
  <c r="BC10"/>
  <c r="BC11"/>
  <c r="BC12"/>
  <c r="BC13"/>
  <c r="BC14"/>
  <c r="BC15"/>
  <c r="BC16"/>
  <c r="BC17"/>
  <c r="BC18"/>
  <c r="BC19"/>
  <c r="BC20"/>
  <c r="BC21"/>
  <c r="BC22"/>
  <c r="BC24"/>
  <c r="BC25"/>
  <c r="BC26"/>
  <c r="BC27"/>
  <c r="BC29"/>
  <c r="BC28"/>
  <c r="BC31"/>
  <c r="BC32"/>
  <c r="BC33"/>
  <c r="BC34"/>
  <c r="BC35"/>
  <c r="BC39"/>
  <c r="BC38"/>
  <c r="BC37"/>
  <c r="BC40"/>
  <c r="BC41"/>
  <c r="BC8"/>
  <c r="AZ42"/>
  <c r="AZ41"/>
  <c r="AZ40"/>
  <c r="AZ37"/>
  <c r="AZ38"/>
  <c r="AZ39"/>
  <c r="AZ35"/>
  <c r="AZ34"/>
  <c r="AZ36"/>
  <c r="AZ33"/>
  <c r="AZ32"/>
  <c r="AZ31"/>
  <c r="AZ28"/>
  <c r="AZ29"/>
  <c r="AZ27"/>
  <c r="AZ26"/>
  <c r="AZ25"/>
  <c r="AZ24"/>
  <c r="AZ22"/>
  <c r="AZ21"/>
  <c r="AZ20"/>
  <c r="AZ19"/>
  <c r="AZ18"/>
  <c r="AZ17"/>
  <c r="AZ16"/>
  <c r="AZ15"/>
  <c r="AZ14"/>
  <c r="AZ13"/>
  <c r="AZ12"/>
  <c r="AZ11"/>
  <c r="AZ10"/>
  <c r="AZ9"/>
  <c r="AZ6"/>
  <c r="AZ7"/>
  <c r="AZ8"/>
</calcChain>
</file>

<file path=xl/comments1.xml><?xml version="1.0" encoding="utf-8"?>
<comments xmlns="http://schemas.openxmlformats.org/spreadsheetml/2006/main">
  <authors>
    <author>Duy Lam</author>
  </authors>
  <commentList>
    <comment ref="L27" authorId="0">
      <text>
        <r>
          <rPr>
            <b/>
            <sz val="8"/>
            <color indexed="81"/>
            <rFont val="Tahoma"/>
            <family val="2"/>
          </rPr>
          <t>Xin chuyển ngành từ KKT --&gt; KDN ngày 10/11/14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Xin chuyển sang kế toán doanh nghiệp ngày 14/11/14</t>
        </r>
      </text>
    </comment>
    <comment ref="L30" authorId="0">
      <text>
        <r>
          <rPr>
            <b/>
            <sz val="8"/>
            <color indexed="81"/>
            <rFont val="Tahoma"/>
            <family val="2"/>
          </rPr>
          <t xml:space="preserve">Xin chuyển sang kế toán doanh nghiệp ngày 14/11/14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<sst xmlns="http://schemas.openxmlformats.org/spreadsheetml/2006/main" count="1164" uniqueCount="399">
  <si>
    <t>Xuân Hà</t>
  </si>
  <si>
    <t>Thanh Khê</t>
  </si>
  <si>
    <t>Kế toán doanh nghiệp</t>
  </si>
  <si>
    <t>Thăng Bình</t>
  </si>
  <si>
    <t>Đại Lộc</t>
  </si>
  <si>
    <t>Thư</t>
  </si>
  <si>
    <t>Mã SV</t>
  </si>
  <si>
    <t>Tên Lót</t>
  </si>
  <si>
    <t>Số CMND</t>
  </si>
  <si>
    <t>Ngày Cấp</t>
  </si>
  <si>
    <t>Nơi Cấp</t>
  </si>
  <si>
    <t>Thôn/Tổ/Số nhà</t>
  </si>
  <si>
    <t>Xã/Phường</t>
  </si>
  <si>
    <t>Quận/Huyện</t>
  </si>
  <si>
    <t>Tỉnh/Thành</t>
  </si>
  <si>
    <t>Gia Lai</t>
  </si>
  <si>
    <t>Đà Nẵng</t>
  </si>
  <si>
    <t>Điện Thoại</t>
  </si>
  <si>
    <t>Ghi Chú</t>
  </si>
  <si>
    <t>Hôn nhân</t>
  </si>
  <si>
    <t>Quốc gia</t>
  </si>
  <si>
    <t>Email</t>
  </si>
  <si>
    <t>Di động</t>
  </si>
  <si>
    <t>STT</t>
  </si>
  <si>
    <t>Khác</t>
  </si>
  <si>
    <t>Toàn khóa</t>
  </si>
  <si>
    <t>Chưa TN</t>
  </si>
  <si>
    <t>Trường XN</t>
  </si>
  <si>
    <t>ĐP, CQ XN</t>
  </si>
  <si>
    <t>GXN SV năm</t>
  </si>
  <si>
    <t>Nữ</t>
  </si>
  <si>
    <t>x</t>
  </si>
  <si>
    <t>Nam</t>
  </si>
  <si>
    <t>Quảng Nam</t>
  </si>
  <si>
    <t>ĐH NN ĐN</t>
  </si>
  <si>
    <t>Hà</t>
  </si>
  <si>
    <t>CN Tiếng Pháp</t>
  </si>
  <si>
    <t>Quảng Bình</t>
  </si>
  <si>
    <t>Trần Thị Thanh</t>
  </si>
  <si>
    <t>Hằng</t>
  </si>
  <si>
    <t>CN TC - NH</t>
  </si>
  <si>
    <t xml:space="preserve">Hải Châu </t>
  </si>
  <si>
    <t>ĐHDT</t>
  </si>
  <si>
    <t>K569/24 Trần Cao Vân</t>
  </si>
  <si>
    <t>01229449998</t>
  </si>
  <si>
    <t>Mangabongbong@gmail.com</t>
  </si>
  <si>
    <t xml:space="preserve">Tô Thị Lệ </t>
  </si>
  <si>
    <t>Mỹ Hòa</t>
  </si>
  <si>
    <t>Đại Hòa</t>
  </si>
  <si>
    <t>01675260299</t>
  </si>
  <si>
    <t>lehang91qn@gmail.com</t>
  </si>
  <si>
    <t>Bảo</t>
  </si>
  <si>
    <t>ĐH BK ĐN</t>
  </si>
  <si>
    <t>Phước Ninh</t>
  </si>
  <si>
    <t>Hải Châu</t>
  </si>
  <si>
    <t>Huỳnh Thị Cẩm</t>
  </si>
  <si>
    <t>Lai</t>
  </si>
  <si>
    <t>Sơn Trà</t>
  </si>
  <si>
    <t xml:space="preserve">Tổ 30 </t>
  </si>
  <si>
    <t>An Hải Tây</t>
  </si>
  <si>
    <t>29 Phan Huy Chú</t>
  </si>
  <si>
    <t>0905224160</t>
  </si>
  <si>
    <t>camlaimk@gmail.com</t>
  </si>
  <si>
    <t xml:space="preserve">Nguyễn Thị Thanh </t>
  </si>
  <si>
    <t>Phương</t>
  </si>
  <si>
    <t xml:space="preserve">K9/12 Cô Giang </t>
  </si>
  <si>
    <t>0935072277</t>
  </si>
  <si>
    <t>thanhphuongnguyen102@gmail.com</t>
  </si>
  <si>
    <t>CN Tiếng Anh</t>
  </si>
  <si>
    <t>Nguyễn Anh</t>
  </si>
  <si>
    <t>Tổ 17, KDC Trung Nghĩa</t>
  </si>
  <si>
    <t>Hòa Minh</t>
  </si>
  <si>
    <t>Liên Chiểu</t>
  </si>
  <si>
    <t>K76/11 Nguyễn Như Hạnh</t>
  </si>
  <si>
    <t>01683582361</t>
  </si>
  <si>
    <t>anhthu.144@gmail.com</t>
  </si>
  <si>
    <t>CN Khoa học môi trường</t>
  </si>
  <si>
    <t>ĐH SP ĐN</t>
  </si>
  <si>
    <t>Duyên</t>
  </si>
  <si>
    <t>K182/2 Hoàng Diệu</t>
  </si>
  <si>
    <t>Hải Châu 2</t>
  </si>
  <si>
    <t>01698822570</t>
  </si>
  <si>
    <t>thanhduyen2411@gmail.com</t>
  </si>
  <si>
    <t xml:space="preserve">Nguyễn Thị </t>
  </si>
  <si>
    <t>Nguyệt</t>
  </si>
  <si>
    <t xml:space="preserve">Thôn Phú Bông </t>
  </si>
  <si>
    <t>Duy Trinh</t>
  </si>
  <si>
    <t xml:space="preserve">Duy Xuyên </t>
  </si>
  <si>
    <t>K79 Lê Hữu Trác - Tổ 28</t>
  </si>
  <si>
    <t>Phước Mỹ</t>
  </si>
  <si>
    <t>0905241696</t>
  </si>
  <si>
    <t>nguyet225@gmail.com</t>
  </si>
  <si>
    <t>CN Ngân hàng</t>
  </si>
  <si>
    <t>ĐH Kinh tế ĐN</t>
  </si>
  <si>
    <t>Trâm</t>
  </si>
  <si>
    <t>Phước</t>
  </si>
  <si>
    <t>Thanh Bình</t>
  </si>
  <si>
    <t>CN QTKD</t>
  </si>
  <si>
    <t>Linh</t>
  </si>
  <si>
    <t>Quảng Trị</t>
  </si>
  <si>
    <t xml:space="preserve">Xuân Hà </t>
  </si>
  <si>
    <t>Thảo</t>
  </si>
  <si>
    <t>Hòa Thuận Tây</t>
  </si>
  <si>
    <t xml:space="preserve">Cẩm Lệ </t>
  </si>
  <si>
    <t xml:space="preserve">Võ Thị Hoàng </t>
  </si>
  <si>
    <t>54 Cao Thắng</t>
  </si>
  <si>
    <t xml:space="preserve">Thanh Bình </t>
  </si>
  <si>
    <t>19/3 Cao Thắng</t>
  </si>
  <si>
    <t>0904521001</t>
  </si>
  <si>
    <t>hoanganh4194@gmail.com</t>
  </si>
  <si>
    <t xml:space="preserve">Liên Chiểu </t>
  </si>
  <si>
    <t>Anh</t>
  </si>
  <si>
    <t xml:space="preserve">Cù Duy </t>
  </si>
  <si>
    <t xml:space="preserve">Tổ 39 </t>
  </si>
  <si>
    <t>Bình Thuận</t>
  </si>
  <si>
    <t>384/2 Hoàng Diệu -tổ 39</t>
  </si>
  <si>
    <t>0935828292</t>
  </si>
  <si>
    <t>duybaokt@gmail.com</t>
  </si>
  <si>
    <t>Kiến trúc sư</t>
  </si>
  <si>
    <t>0511 3873403</t>
  </si>
  <si>
    <t>Hòa An</t>
  </si>
  <si>
    <t>Ngọc</t>
  </si>
  <si>
    <t>CN Toán ứng dụng</t>
  </si>
  <si>
    <t xml:space="preserve">Thạch Thang </t>
  </si>
  <si>
    <t xml:space="preserve">Huỳnh Thị Kiều </t>
  </si>
  <si>
    <t xml:space="preserve">Phú Hải </t>
  </si>
  <si>
    <t>Đại Hiệp</t>
  </si>
  <si>
    <t>01672378167</t>
  </si>
  <si>
    <t>kieuphuong11phap01@gmail.com</t>
  </si>
  <si>
    <t>CN SP Tiếng Pháp</t>
  </si>
  <si>
    <t>Gio Linh</t>
  </si>
  <si>
    <t>Võ Minh</t>
  </si>
  <si>
    <t>Trang</t>
  </si>
  <si>
    <t xml:space="preserve">145 Thạch Hãn </t>
  </si>
  <si>
    <t>Thuận Hòa</t>
  </si>
  <si>
    <t>TP Huê</t>
  </si>
  <si>
    <t>Huế</t>
  </si>
  <si>
    <t>01222484993</t>
  </si>
  <si>
    <t>minhtranghkdn@gmail.com</t>
  </si>
  <si>
    <t>KS Vật liệu &amp; cấu kiện XD</t>
  </si>
  <si>
    <t>Dương Thị Bích</t>
  </si>
  <si>
    <t>Phượng</t>
  </si>
  <si>
    <t xml:space="preserve">553 Ngô Quyền </t>
  </si>
  <si>
    <t>An Hải Bắc</t>
  </si>
  <si>
    <t>01657567895</t>
  </si>
  <si>
    <t>bichphuong6964@gmail.com</t>
  </si>
  <si>
    <t>Trần Thị Quỳnh</t>
  </si>
  <si>
    <t>TT Huế</t>
  </si>
  <si>
    <t xml:space="preserve">Thôn Vinh Sơn </t>
  </si>
  <si>
    <t xml:space="preserve">Lộc Sơn </t>
  </si>
  <si>
    <t>Phú Lộc</t>
  </si>
  <si>
    <t>01649820923</t>
  </si>
  <si>
    <t>Tramquynh11@gmail.com</t>
  </si>
  <si>
    <t>CN Sinh học</t>
  </si>
  <si>
    <t>ĐH SP Huế</t>
  </si>
  <si>
    <t>01282100734</t>
  </si>
  <si>
    <t>Lê Thị Phương</t>
  </si>
  <si>
    <t>Ia Nhin</t>
  </si>
  <si>
    <t>Chupah</t>
  </si>
  <si>
    <t>20 Đồng Kè</t>
  </si>
  <si>
    <t>Hòa Khánh Bắc</t>
  </si>
  <si>
    <t>01682181475</t>
  </si>
  <si>
    <t>Lethiphuongthao70@gmail.com</t>
  </si>
  <si>
    <t>KS KH cây trông</t>
  </si>
  <si>
    <t>ĐH Nông lâm Huế</t>
  </si>
  <si>
    <t>Hồng</t>
  </si>
  <si>
    <t xml:space="preserve">Đinh Thị </t>
  </si>
  <si>
    <t>Quảng Xuân</t>
  </si>
  <si>
    <t xml:space="preserve">Quảng Trạch </t>
  </si>
  <si>
    <t>01284046820</t>
  </si>
  <si>
    <t>dthuong222@yahoo.com</t>
  </si>
  <si>
    <t>CN Quan hệ quốc tế</t>
  </si>
  <si>
    <t>Mỹ An</t>
  </si>
  <si>
    <t>Ngũ Hành Sơn</t>
  </si>
  <si>
    <t xml:space="preserve">Mỹ An </t>
  </si>
  <si>
    <t xml:space="preserve">Hồ Như Quỳnh </t>
  </si>
  <si>
    <t>31 Thanh Long</t>
  </si>
  <si>
    <t>01214594999</t>
  </si>
  <si>
    <t>quynhphuong190586@gmail.com</t>
  </si>
  <si>
    <t>CN QTKD DL_DV</t>
  </si>
  <si>
    <t>CN SP Tin  học</t>
  </si>
  <si>
    <t>Vân</t>
  </si>
  <si>
    <t>Đông Hà</t>
  </si>
  <si>
    <t xml:space="preserve">Lê Thị Thanh </t>
  </si>
  <si>
    <t>Thúy</t>
  </si>
  <si>
    <t>Mai</t>
  </si>
  <si>
    <t>Quảng Ninh</t>
  </si>
  <si>
    <t xml:space="preserve">Nguyễn Hồng </t>
  </si>
  <si>
    <t>Minh</t>
  </si>
  <si>
    <t>K54/12C Ông ích Khiêm</t>
  </si>
  <si>
    <t>01204401126</t>
  </si>
  <si>
    <t>minhhn258@gmail.com</t>
  </si>
  <si>
    <t xml:space="preserve">Phan Thế Đại </t>
  </si>
  <si>
    <t>Tổ 57</t>
  </si>
  <si>
    <t>K379/61 Trần Cao Vân</t>
  </si>
  <si>
    <t>01666515051</t>
  </si>
  <si>
    <t xml:space="preserve">Lê Thị Nhã </t>
  </si>
  <si>
    <t>Uyên</t>
  </si>
  <si>
    <t xml:space="preserve">48 Lý Tự Trọng </t>
  </si>
  <si>
    <t>K96/24A Hải Hồ</t>
  </si>
  <si>
    <t>0904326932</t>
  </si>
  <si>
    <t>uyen.rabbit@gmail.com</t>
  </si>
  <si>
    <t xml:space="preserve">Võ Thị Tuyết </t>
  </si>
  <si>
    <t xml:space="preserve">Trường An </t>
  </si>
  <si>
    <t xml:space="preserve">Đại Quang </t>
  </si>
  <si>
    <t xml:space="preserve">118 Nguyễn Huy Tự </t>
  </si>
  <si>
    <t>01689969110</t>
  </si>
  <si>
    <t>tuyethong08b2a@gmail.com</t>
  </si>
  <si>
    <t>KS CN Thực phẩm</t>
  </si>
  <si>
    <t>01225190409</t>
  </si>
  <si>
    <t>Nguyễn Đắc Quỳnh</t>
  </si>
  <si>
    <t>Bắc Ninh</t>
  </si>
  <si>
    <t>Ngọc Cục</t>
  </si>
  <si>
    <t xml:space="preserve">Tân Lãng </t>
  </si>
  <si>
    <t>Lương Tài</t>
  </si>
  <si>
    <t>Bãi Nam - Bãi Can</t>
  </si>
  <si>
    <t xml:space="preserve">Thọ Quang </t>
  </si>
  <si>
    <t>01642912958</t>
  </si>
  <si>
    <t>nhoc.con.qm@gmail.com</t>
  </si>
  <si>
    <t>ĐH Thương mại HN</t>
  </si>
  <si>
    <t>Lê Minh Hà</t>
  </si>
  <si>
    <t>Đăk Lăk</t>
  </si>
  <si>
    <t xml:space="preserve">Tổ 40C </t>
  </si>
  <si>
    <t xml:space="preserve">Hòa Xuân </t>
  </si>
  <si>
    <t>0995050550</t>
  </si>
  <si>
    <t>leminhhavan@gmail.com</t>
  </si>
  <si>
    <t>CN Văn học</t>
  </si>
  <si>
    <t>0511 3638125</t>
  </si>
  <si>
    <t>0996006999</t>
  </si>
  <si>
    <t>Nguyễn Đức Quang</t>
  </si>
  <si>
    <t>Kim</t>
  </si>
  <si>
    <t>thôn Tiên Xuân 2</t>
  </si>
  <si>
    <t>Tam Anh Nam</t>
  </si>
  <si>
    <t>Núi Thành</t>
  </si>
  <si>
    <t>0974330528</t>
  </si>
  <si>
    <t>nguyenducquangkim@gmail.com</t>
  </si>
  <si>
    <t>Tài</t>
  </si>
  <si>
    <t>Lê Đức</t>
  </si>
  <si>
    <t>Hồ Chí Minh</t>
  </si>
  <si>
    <t>551/2 Lê Quang Định</t>
  </si>
  <si>
    <t xml:space="preserve">Phường 1 </t>
  </si>
  <si>
    <t>Gò Vấp</t>
  </si>
  <si>
    <t>0985852468</t>
  </si>
  <si>
    <t>KS Cơ khí</t>
  </si>
  <si>
    <t>ĐH Kỹ thuật HCM</t>
  </si>
  <si>
    <t>0510 3944551</t>
  </si>
  <si>
    <t>ĐH Đà Lạt</t>
  </si>
  <si>
    <t>Kinh tế</t>
  </si>
  <si>
    <t xml:space="preserve">Lê  Thị </t>
  </si>
  <si>
    <t xml:space="preserve">Nguyên </t>
  </si>
  <si>
    <t>thôn Quảng Huế</t>
  </si>
  <si>
    <t>0906522113</t>
  </si>
  <si>
    <t>nguyenpsu@gmail.com</t>
  </si>
  <si>
    <t>Đơn giá</t>
  </si>
  <si>
    <t>Thành tiền</t>
  </si>
  <si>
    <t>Bằng chữ</t>
  </si>
  <si>
    <t>Ba triệu năm trăm ngàn đồng y</t>
  </si>
  <si>
    <t>Một triệu bốn trăm ngàn đồng y</t>
  </si>
  <si>
    <t>Trần Thị Bích</t>
  </si>
  <si>
    <t>An Thượng 15</t>
  </si>
  <si>
    <t>35 An Thượng 15</t>
  </si>
  <si>
    <t>0989499383</t>
  </si>
  <si>
    <t>CN SP Tiếng Anh</t>
  </si>
  <si>
    <t>Dương Thị Quỳnh</t>
  </si>
  <si>
    <t>K66/16 Nguyễn Thành Hãn - tổ 18</t>
  </si>
  <si>
    <t>01229568058</t>
  </si>
  <si>
    <t>dtquynhtrang92@gmail.com</t>
  </si>
  <si>
    <t>Loan</t>
  </si>
  <si>
    <t>thôn Bắc Ngủ</t>
  </si>
  <si>
    <t>Gia Ninh</t>
  </si>
  <si>
    <t xml:space="preserve">80 Thanh Sơn </t>
  </si>
  <si>
    <t>01223492658</t>
  </si>
  <si>
    <t>kuteloan@gmail.com</t>
  </si>
  <si>
    <t>Liền</t>
  </si>
  <si>
    <t>703 Tôn Đức Thắng</t>
  </si>
  <si>
    <t>0983113116</t>
  </si>
  <si>
    <t>nuhoangbanggia8825@gmail.com</t>
  </si>
  <si>
    <t>CN Môi trường</t>
  </si>
  <si>
    <t>Phạm Thị Minh</t>
  </si>
  <si>
    <t>K25/8 Lý Thường Kiệt</t>
  </si>
  <si>
    <t>01215621678</t>
  </si>
  <si>
    <t>phamminhthuy158@gmail.com</t>
  </si>
  <si>
    <t>Phạm Mai</t>
  </si>
  <si>
    <t xml:space="preserve">Khu phố 5 </t>
  </si>
  <si>
    <t>Phường 5</t>
  </si>
  <si>
    <t xml:space="preserve">26 Nguyễn Viết Xuân - tổ 8 </t>
  </si>
  <si>
    <t xml:space="preserve">Phường 5 </t>
  </si>
  <si>
    <t xml:space="preserve">Đông Hà </t>
  </si>
  <si>
    <t>linhem86@gmail.com</t>
  </si>
  <si>
    <t>Ngành đăng ký</t>
  </si>
  <si>
    <t>ĐT Nhà riêng</t>
  </si>
  <si>
    <t>Cơ quan</t>
  </si>
  <si>
    <t>Số tín chỉ</t>
  </si>
  <si>
    <t>09035552210</t>
  </si>
  <si>
    <t>rockfanusvn@yahoo.com</t>
  </si>
  <si>
    <t xml:space="preserve">Phan Thị </t>
  </si>
  <si>
    <t>Nga</t>
  </si>
  <si>
    <t xml:space="preserve">Khu phố 1 </t>
  </si>
  <si>
    <t xml:space="preserve">Cửa Việt </t>
  </si>
  <si>
    <t>0975881902</t>
  </si>
  <si>
    <t>phannga06@gmail.com</t>
  </si>
  <si>
    <t>Nguyễn Thị Thùy</t>
  </si>
  <si>
    <t>Phan Thị Như</t>
  </si>
  <si>
    <t>Ý</t>
  </si>
  <si>
    <t>khu Giáo Đông</t>
  </si>
  <si>
    <t>Ái Nghĩa</t>
  </si>
  <si>
    <t>01207294728</t>
  </si>
  <si>
    <t>nhuy07csm@gmail.com</t>
  </si>
  <si>
    <t>CN Sinh - Môi trường</t>
  </si>
  <si>
    <t xml:space="preserve">Võ Thị </t>
  </si>
  <si>
    <t>Huyền</t>
  </si>
  <si>
    <t>tổ 45A</t>
  </si>
  <si>
    <t xml:space="preserve">Hòa An </t>
  </si>
  <si>
    <t>K348/3 Tôn Đản tổ 45A</t>
  </si>
  <si>
    <t>01664837701</t>
  </si>
  <si>
    <t>vohuyen91@gmail.com</t>
  </si>
  <si>
    <t>CNSK</t>
  </si>
  <si>
    <t>BS GKS</t>
  </si>
  <si>
    <t>Ảnh thẻ</t>
  </si>
  <si>
    <t>SHS</t>
  </si>
  <si>
    <t>HỌ VÀ</t>
  </si>
  <si>
    <t>TÊN</t>
  </si>
  <si>
    <t>NGÀY SINH</t>
  </si>
  <si>
    <t>GIỚI TÍNH</t>
  </si>
  <si>
    <t>NƠI SINH</t>
  </si>
  <si>
    <t>TÊN NGÀNH ĐÀO TẠO BẰNG 1</t>
  </si>
  <si>
    <t>NHÓM NGÀNH</t>
  </si>
  <si>
    <t>TRƯỜNG BẰNG 1</t>
  </si>
  <si>
    <t>Khác kinh tế</t>
  </si>
  <si>
    <t>GHI CHÚ</t>
  </si>
  <si>
    <t>BỘ GIÁO DỤC &amp; ĐÀO TẠO</t>
  </si>
  <si>
    <t>TRƯỜNG ĐẠI HỌC DUY TÂN</t>
  </si>
  <si>
    <t>CHUYÊN NGÀNH: KẾ TOÁN DOANH NGHIỆP * KHÓA B20 (2014 - 2016)</t>
  </si>
  <si>
    <t>Lê Tuấn</t>
  </si>
  <si>
    <t>Nam Định</t>
  </si>
  <si>
    <t>xóm 4</t>
  </si>
  <si>
    <t>Nam Toàn</t>
  </si>
  <si>
    <t xml:space="preserve">Nam Trực </t>
  </si>
  <si>
    <t>49 Nguyễn Hữu Thọ tổ 6A</t>
  </si>
  <si>
    <t>0916160345</t>
  </si>
  <si>
    <t>anhlt345@gmail.com</t>
  </si>
  <si>
    <t>Thương</t>
  </si>
  <si>
    <t xml:space="preserve">Trương Thị </t>
  </si>
  <si>
    <t xml:space="preserve">Bình Phục </t>
  </si>
  <si>
    <t>345/7 Nguyễn Hoàng</t>
  </si>
  <si>
    <t>01665328951</t>
  </si>
  <si>
    <t>truongthuong261092@gmail.com</t>
  </si>
  <si>
    <t>CH HTTT QL</t>
  </si>
  <si>
    <t>25/8 Lý Thường Kiệt</t>
  </si>
  <si>
    <t>0914739229</t>
  </si>
  <si>
    <t>nguyentthuymai@gmail.com</t>
  </si>
  <si>
    <t>KS Hóa</t>
  </si>
  <si>
    <t>Đã TN</t>
  </si>
  <si>
    <t>Số CT</t>
  </si>
  <si>
    <t>Phiếu ĐK</t>
  </si>
  <si>
    <t>Kí hiệu</t>
  </si>
  <si>
    <t>Bằng 1</t>
  </si>
  <si>
    <t>Hệ CQ</t>
  </si>
  <si>
    <t>DSSV NHẬP HỌC HỆ ĐẠI HỌC VĂN BẰNG 2 CHÍNH QUY</t>
  </si>
  <si>
    <t>LỚP</t>
  </si>
  <si>
    <t>B20KDN</t>
  </si>
  <si>
    <t>ĐH TC - Marketing</t>
  </si>
  <si>
    <t>2026268501</t>
  </si>
  <si>
    <t>2026268502</t>
  </si>
  <si>
    <t>2027268503</t>
  </si>
  <si>
    <t>2027268504</t>
  </si>
  <si>
    <t>2026268505</t>
  </si>
  <si>
    <t>2026268506</t>
  </si>
  <si>
    <t>2026268507</t>
  </si>
  <si>
    <t>2026268508</t>
  </si>
  <si>
    <t>2026268509</t>
  </si>
  <si>
    <t>2026268510</t>
  </si>
  <si>
    <t>2027268511</t>
  </si>
  <si>
    <t>2026268512</t>
  </si>
  <si>
    <t>2026268513</t>
  </si>
  <si>
    <t>2026268514</t>
  </si>
  <si>
    <t>2026268515</t>
  </si>
  <si>
    <t>2026268516</t>
  </si>
  <si>
    <t>2027268517</t>
  </si>
  <si>
    <t>2026268518</t>
  </si>
  <si>
    <t>2026268519</t>
  </si>
  <si>
    <t>2026268520</t>
  </si>
  <si>
    <t>2027268521</t>
  </si>
  <si>
    <t>2026268522</t>
  </si>
  <si>
    <t>2026268523</t>
  </si>
  <si>
    <t>2026268524</t>
  </si>
  <si>
    <t>2026268525</t>
  </si>
  <si>
    <t>2027268526</t>
  </si>
  <si>
    <t>2026268527</t>
  </si>
  <si>
    <t>2026268528</t>
  </si>
  <si>
    <t>2026268529</t>
  </si>
  <si>
    <t>2026268530</t>
  </si>
  <si>
    <t>2026268531</t>
  </si>
  <si>
    <t>2026268532</t>
  </si>
  <si>
    <t>2026268533</t>
  </si>
  <si>
    <t>2026268534</t>
  </si>
  <si>
    <t>2026268535</t>
  </si>
  <si>
    <t>2026268536</t>
  </si>
  <si>
    <r>
      <rPr>
        <i/>
        <sz val="9"/>
        <color indexed="8"/>
        <rFont val="Times New Roman"/>
        <family val="1"/>
      </rPr>
      <t>Tổng cộng</t>
    </r>
    <r>
      <rPr>
        <b/>
        <i/>
        <sz val="9"/>
        <color indexed="8"/>
        <rFont val="Times New Roman"/>
        <family val="1"/>
      </rPr>
      <t>: 37 sinh viên</t>
    </r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</si>
</sst>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\ _$_-;\-* #,##0.00\ _$_-;_-* &quot;-&quot;??\ _$_-;_-@_-"/>
    <numFmt numFmtId="165" formatCode="mm/dd/yyyy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</numFmts>
  <fonts count="53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imes New Roman"/>
      <family val="1"/>
      <charset val="163"/>
    </font>
    <font>
      <b/>
      <sz val="7"/>
      <name val="Times New Roman"/>
      <family val="1"/>
      <charset val="163"/>
    </font>
    <font>
      <b/>
      <sz val="6"/>
      <name val="Times New Roman"/>
      <family val="1"/>
      <charset val="163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/>
      <sz val="10"/>
      <color indexed="12"/>
      <name val="Arial"/>
      <family val="2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sz val="8"/>
      <color indexed="10"/>
      <name val="Tahoma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Cambria"/>
      <family val="1"/>
      <charset val="163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7"/>
      <name val="Tahoma"/>
      <family val="2"/>
    </font>
    <font>
      <b/>
      <i/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  <charset val="163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i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1" fontId="2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3" applyNumberFormat="0" applyFont="0" applyFill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7" fillId="0" borderId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9" fillId="0" borderId="0"/>
  </cellStyleXfs>
  <cellXfs count="103">
    <xf numFmtId="0" fontId="0" fillId="0" borderId="0" xfId="0"/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4" xfId="10" applyNumberFormat="1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4" fontId="6" fillId="0" borderId="4" xfId="14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30" fillId="0" borderId="4" xfId="0" applyNumberFormat="1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9" fontId="12" fillId="4" borderId="4" xfId="10" applyNumberFormat="1" applyFill="1" applyBorder="1" applyAlignment="1" applyProtection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7" fillId="3" borderId="0" xfId="0" applyFont="1" applyFill="1" applyBorder="1"/>
    <xf numFmtId="0" fontId="37" fillId="3" borderId="0" xfId="0" applyFont="1" applyFill="1"/>
    <xf numFmtId="0" fontId="14" fillId="3" borderId="0" xfId="0" applyFont="1" applyFill="1" applyAlignment="1">
      <alignment vertical="center"/>
    </xf>
    <xf numFmtId="0" fontId="41" fillId="2" borderId="4" xfId="0" applyNumberFormat="1" applyFont="1" applyFill="1" applyBorder="1" applyAlignment="1" applyProtection="1">
      <alignment horizontal="center" vertical="center" wrapText="1"/>
    </xf>
    <xf numFmtId="0" fontId="41" fillId="2" borderId="5" xfId="0" applyNumberFormat="1" applyFont="1" applyFill="1" applyBorder="1" applyAlignment="1" applyProtection="1">
      <alignment horizontal="center" vertical="center" wrapText="1"/>
    </xf>
    <xf numFmtId="0" fontId="41" fillId="2" borderId="2" xfId="0" applyNumberFormat="1" applyFont="1" applyFill="1" applyBorder="1" applyAlignment="1" applyProtection="1">
      <alignment horizontal="center" vertical="center" wrapText="1"/>
    </xf>
    <xf numFmtId="0" fontId="41" fillId="2" borderId="6" xfId="0" applyNumberFormat="1" applyFont="1" applyFill="1" applyBorder="1" applyAlignment="1" applyProtection="1">
      <alignment horizontal="center" vertical="center" wrapText="1"/>
    </xf>
    <xf numFmtId="1" fontId="32" fillId="0" borderId="0" xfId="0" applyNumberFormat="1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9" fillId="3" borderId="0" xfId="0" applyFont="1" applyFill="1" applyAlignment="1">
      <alignment vertical="center"/>
    </xf>
    <xf numFmtId="0" fontId="40" fillId="3" borderId="0" xfId="13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3" fillId="0" borderId="6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0" xfId="0" applyNumberFormat="1" applyFont="1" applyFill="1"/>
    <xf numFmtId="0" fontId="14" fillId="3" borderId="0" xfId="0" applyNumberFormat="1" applyFont="1" applyFill="1" applyAlignment="1">
      <alignment horizontal="center"/>
    </xf>
    <xf numFmtId="0" fontId="19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 applyAlignment="1"/>
    <xf numFmtId="0" fontId="39" fillId="0" borderId="0" xfId="0" applyFont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40" fillId="3" borderId="0" xfId="13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9" fillId="3" borderId="0" xfId="0" applyFont="1" applyFill="1" applyAlignment="1">
      <alignment horizontal="center"/>
    </xf>
    <xf numFmtId="0" fontId="44" fillId="0" borderId="4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vertical="center"/>
    </xf>
    <xf numFmtId="0" fontId="45" fillId="0" borderId="5" xfId="0" applyFont="1" applyFill="1" applyBorder="1" applyAlignment="1">
      <alignment horizontal="center" vertical="center"/>
    </xf>
    <xf numFmtId="0" fontId="44" fillId="0" borderId="5" xfId="0" applyNumberFormat="1" applyFont="1" applyFill="1" applyBorder="1" applyAlignment="1">
      <alignment horizontal="center" vertical="center"/>
    </xf>
    <xf numFmtId="0" fontId="46" fillId="0" borderId="4" xfId="0" applyNumberFormat="1" applyFont="1" applyFill="1" applyBorder="1" applyAlignment="1" applyProtection="1">
      <alignment horizontal="left" vertical="center" wrapText="1"/>
    </xf>
    <xf numFmtId="0" fontId="44" fillId="0" borderId="6" xfId="0" applyFont="1" applyFill="1" applyBorder="1" applyAlignment="1">
      <alignment vertical="center"/>
    </xf>
    <xf numFmtId="14" fontId="45" fillId="0" borderId="4" xfId="0" applyNumberFormat="1" applyFont="1" applyFill="1" applyBorder="1" applyAlignment="1">
      <alignment horizontal="center" vertical="center"/>
    </xf>
    <xf numFmtId="0" fontId="47" fillId="0" borderId="4" xfId="0" applyFont="1" applyBorder="1" applyAlignment="1">
      <alignment vertical="center"/>
    </xf>
    <xf numFmtId="49" fontId="45" fillId="0" borderId="4" xfId="0" applyNumberFormat="1" applyFont="1" applyFill="1" applyBorder="1" applyAlignment="1">
      <alignment horizontal="center" vertical="center"/>
    </xf>
    <xf numFmtId="49" fontId="48" fillId="0" borderId="4" xfId="10" applyNumberFormat="1" applyFont="1" applyFill="1" applyBorder="1" applyAlignment="1" applyProtection="1">
      <alignment horizontal="left" vertical="center"/>
    </xf>
    <xf numFmtId="14" fontId="44" fillId="0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left" vertical="center"/>
    </xf>
    <xf numFmtId="0" fontId="45" fillId="0" borderId="4" xfId="0" applyFont="1" applyFill="1" applyBorder="1" applyAlignment="1">
      <alignment horizontal="center" vertical="center"/>
    </xf>
    <xf numFmtId="0" fontId="49" fillId="0" borderId="4" xfId="0" applyNumberFormat="1" applyFont="1" applyFill="1" applyBorder="1" applyAlignment="1">
      <alignment horizontal="center" vertical="center"/>
    </xf>
    <xf numFmtId="3" fontId="49" fillId="0" borderId="4" xfId="0" applyNumberFormat="1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4" xfId="0" applyNumberFormat="1" applyFont="1" applyFill="1" applyBorder="1" applyAlignment="1">
      <alignment horizontal="center" vertical="center"/>
    </xf>
    <xf numFmtId="0" fontId="51" fillId="0" borderId="4" xfId="0" applyFont="1" applyBorder="1" applyAlignment="1">
      <alignment vertical="center"/>
    </xf>
    <xf numFmtId="49" fontId="51" fillId="0" borderId="4" xfId="0" applyNumberFormat="1" applyFont="1" applyBorder="1" applyAlignment="1">
      <alignment vertical="center"/>
    </xf>
    <xf numFmtId="0" fontId="14" fillId="3" borderId="0" xfId="0" applyFont="1" applyFill="1" applyAlignment="1">
      <alignment horizontal="left" vertical="center"/>
    </xf>
  </cellXfs>
  <cellStyles count="30">
    <cellStyle name="Comma" xfId="14" builtinId="3"/>
    <cellStyle name="Comma 2" xfId="1"/>
    <cellStyle name="Comma0" xfId="2"/>
    <cellStyle name="Currency" xfId="14" builtinId="4"/>
    <cellStyle name="Currency [0]" xfId="14" builtinId="7"/>
    <cellStyle name="Currency0" xfId="3"/>
    <cellStyle name="Date" xfId="4"/>
    <cellStyle name="Fixed" xfId="5"/>
    <cellStyle name="Header1" xfId="6"/>
    <cellStyle name="Header2" xfId="7"/>
    <cellStyle name="Heading 1 2" xfId="8"/>
    <cellStyle name="Heading 2 2" xfId="9"/>
    <cellStyle name="Hyperlink" xfId="10" builtinId="8"/>
    <cellStyle name="Normal" xfId="0" builtinId="0"/>
    <cellStyle name="Normal - Style1" xfId="11"/>
    <cellStyle name="Normal 3" xfId="12"/>
    <cellStyle name="Normal_DS nhap moi (06-10-04)" xfId="13"/>
    <cellStyle name="Percent" xfId="14" builtinId="5"/>
    <cellStyle name="Total 2" xfId="15"/>
    <cellStyle name="똿뗦먛귟 [0.00]_PRODUCT DETAIL Q1" xfId="16"/>
    <cellStyle name="똿뗦먛귟_PRODUCT DETAIL Q1" xfId="17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anganh4194@gmail.com" TargetMode="External"/><Relationship Id="rId13" Type="http://schemas.openxmlformats.org/officeDocument/2006/relationships/hyperlink" Target="mailto:Lethiphuongthao70@gmail.com" TargetMode="External"/><Relationship Id="rId18" Type="http://schemas.openxmlformats.org/officeDocument/2006/relationships/hyperlink" Target="mailto:tuyethong08b2a@gmail.com" TargetMode="External"/><Relationship Id="rId26" Type="http://schemas.openxmlformats.org/officeDocument/2006/relationships/hyperlink" Target="mailto:nuhoangbanggia8825@gmail.com" TargetMode="External"/><Relationship Id="rId3" Type="http://schemas.openxmlformats.org/officeDocument/2006/relationships/hyperlink" Target="mailto:camlaimk@gmail.com" TargetMode="External"/><Relationship Id="rId21" Type="http://schemas.openxmlformats.org/officeDocument/2006/relationships/hyperlink" Target="mailto:nguyenducquangkim@gmail.com" TargetMode="External"/><Relationship Id="rId34" Type="http://schemas.openxmlformats.org/officeDocument/2006/relationships/hyperlink" Target="mailto:kieuphuong11phap01@gmail.com" TargetMode="External"/><Relationship Id="rId7" Type="http://schemas.openxmlformats.org/officeDocument/2006/relationships/hyperlink" Target="mailto:nguyet225@gmail.com" TargetMode="External"/><Relationship Id="rId12" Type="http://schemas.openxmlformats.org/officeDocument/2006/relationships/hyperlink" Target="mailto:Tramquynh11@gmail.com" TargetMode="External"/><Relationship Id="rId17" Type="http://schemas.openxmlformats.org/officeDocument/2006/relationships/hyperlink" Target="mailto:uyen.rabbit@gmail.com" TargetMode="External"/><Relationship Id="rId25" Type="http://schemas.openxmlformats.org/officeDocument/2006/relationships/hyperlink" Target="mailto:kuteloan@gmail.com" TargetMode="External"/><Relationship Id="rId33" Type="http://schemas.openxmlformats.org/officeDocument/2006/relationships/hyperlink" Target="mailto:nguyentthuymai@gmail.com" TargetMode="External"/><Relationship Id="rId38" Type="http://schemas.openxmlformats.org/officeDocument/2006/relationships/comments" Target="../comments1.xml"/><Relationship Id="rId2" Type="http://schemas.openxmlformats.org/officeDocument/2006/relationships/hyperlink" Target="mailto:lehang91qn@gmail.com" TargetMode="External"/><Relationship Id="rId16" Type="http://schemas.openxmlformats.org/officeDocument/2006/relationships/hyperlink" Target="mailto:minhhn258@gmail.com" TargetMode="External"/><Relationship Id="rId20" Type="http://schemas.openxmlformats.org/officeDocument/2006/relationships/hyperlink" Target="mailto:leminhhavan@gmail.com" TargetMode="External"/><Relationship Id="rId29" Type="http://schemas.openxmlformats.org/officeDocument/2006/relationships/hyperlink" Target="mailto:nhuy07csm@gmail.com" TargetMode="External"/><Relationship Id="rId1" Type="http://schemas.openxmlformats.org/officeDocument/2006/relationships/hyperlink" Target="mailto:Mangabongbong@gmail.com" TargetMode="External"/><Relationship Id="rId6" Type="http://schemas.openxmlformats.org/officeDocument/2006/relationships/hyperlink" Target="mailto:thanhduyen2411@gmail.com" TargetMode="External"/><Relationship Id="rId11" Type="http://schemas.openxmlformats.org/officeDocument/2006/relationships/hyperlink" Target="mailto:bichphuong6964@gmail.com" TargetMode="External"/><Relationship Id="rId24" Type="http://schemas.openxmlformats.org/officeDocument/2006/relationships/hyperlink" Target="mailto:dtquynhtrang92@gmail.com" TargetMode="External"/><Relationship Id="rId32" Type="http://schemas.openxmlformats.org/officeDocument/2006/relationships/hyperlink" Target="mailto:truongthuong261092@g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anhthu.144@gmail.com" TargetMode="External"/><Relationship Id="rId15" Type="http://schemas.openxmlformats.org/officeDocument/2006/relationships/hyperlink" Target="mailto:quynhphuong190586@gmail.com" TargetMode="External"/><Relationship Id="rId23" Type="http://schemas.openxmlformats.org/officeDocument/2006/relationships/hyperlink" Target="mailto:rockfanusvn@yahoo.com" TargetMode="External"/><Relationship Id="rId28" Type="http://schemas.openxmlformats.org/officeDocument/2006/relationships/hyperlink" Target="mailto:linhem86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inhtranghkdn@gmail.com" TargetMode="External"/><Relationship Id="rId19" Type="http://schemas.openxmlformats.org/officeDocument/2006/relationships/hyperlink" Target="mailto:nhoc.con.qm@gmail.com" TargetMode="External"/><Relationship Id="rId31" Type="http://schemas.openxmlformats.org/officeDocument/2006/relationships/hyperlink" Target="mailto:anhlt345@gmail.com" TargetMode="External"/><Relationship Id="rId4" Type="http://schemas.openxmlformats.org/officeDocument/2006/relationships/hyperlink" Target="mailto:thanhphuongnguyen102@gmail.com" TargetMode="External"/><Relationship Id="rId9" Type="http://schemas.openxmlformats.org/officeDocument/2006/relationships/hyperlink" Target="mailto:duybaokt@gmail.com" TargetMode="External"/><Relationship Id="rId14" Type="http://schemas.openxmlformats.org/officeDocument/2006/relationships/hyperlink" Target="mailto:dthuong222@yahoo.com" TargetMode="External"/><Relationship Id="rId22" Type="http://schemas.openxmlformats.org/officeDocument/2006/relationships/hyperlink" Target="mailto:nguyenpsu@gmail.com" TargetMode="External"/><Relationship Id="rId27" Type="http://schemas.openxmlformats.org/officeDocument/2006/relationships/hyperlink" Target="mailto:phamminhthuy158@gmail.com" TargetMode="External"/><Relationship Id="rId30" Type="http://schemas.openxmlformats.org/officeDocument/2006/relationships/hyperlink" Target="mailto:vohuyen91@gmail.com" TargetMode="External"/><Relationship Id="rId35" Type="http://schemas.openxmlformats.org/officeDocument/2006/relationships/hyperlink" Target="mailto:phannga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4"/>
  <sheetViews>
    <sheetView showGridLines="0" tabSelected="1" zoomScale="130" zoomScaleNormal="130" workbookViewId="0">
      <pane xSplit="9" ySplit="5" topLeftCell="Q6" activePane="bottomRight" state="frozen"/>
      <selection pane="topRight" activeCell="J1" sqref="J1"/>
      <selection pane="bottomLeft" activeCell="A7" sqref="A7"/>
      <selection pane="bottomRight" activeCell="G16" sqref="G16"/>
    </sheetView>
  </sheetViews>
  <sheetFormatPr defaultRowHeight="12.75"/>
  <cols>
    <col min="1" max="1" width="3.85546875" customWidth="1"/>
    <col min="2" max="2" width="4.42578125" hidden="1" customWidth="1"/>
    <col min="3" max="3" width="9.140625" customWidth="1"/>
    <col min="4" max="4" width="13.140625" customWidth="1"/>
    <col min="5" max="5" width="7" hidden="1" customWidth="1"/>
    <col min="6" max="6" width="5.85546875" customWidth="1"/>
    <col min="7" max="7" width="8.42578125" customWidth="1"/>
    <col min="8" max="8" width="8.5703125" hidden="1" customWidth="1"/>
    <col min="9" max="9" width="8.85546875" customWidth="1"/>
    <col min="10" max="10" width="4.85546875" customWidth="1"/>
    <col min="11" max="11" width="6.7109375" style="79" hidden="1" customWidth="1"/>
    <col min="12" max="12" width="16.140625" hidden="1" customWidth="1"/>
    <col min="13" max="14" width="8.7109375" customWidth="1"/>
    <col min="15" max="15" width="9" customWidth="1"/>
    <col min="16" max="16" width="16.42578125" customWidth="1"/>
    <col min="17" max="17" width="10.28515625" customWidth="1"/>
    <col min="18" max="18" width="11.140625" customWidth="1"/>
    <col min="19" max="19" width="10.28515625" customWidth="1"/>
    <col min="20" max="20" width="7.85546875" hidden="1" customWidth="1"/>
    <col min="21" max="21" width="30.85546875" hidden="1" customWidth="1"/>
    <col min="22" max="22" width="10" hidden="1" customWidth="1"/>
    <col min="23" max="23" width="11.140625" hidden="1" customWidth="1"/>
    <col min="24" max="24" width="10.28515625" hidden="1" customWidth="1"/>
    <col min="25" max="25" width="7.85546875" hidden="1" customWidth="1"/>
    <col min="26" max="26" width="11.7109375" hidden="1" customWidth="1"/>
    <col min="27" max="27" width="10.140625" customWidth="1"/>
    <col min="28" max="28" width="30.85546875" hidden="1" customWidth="1"/>
    <col min="29" max="29" width="7" hidden="1" customWidth="1"/>
    <col min="30" max="30" width="3.5703125" style="19" hidden="1" customWidth="1"/>
    <col min="31" max="31" width="3.85546875" style="19" hidden="1" customWidth="1"/>
    <col min="32" max="32" width="4" style="19" hidden="1" customWidth="1"/>
    <col min="33" max="33" width="3.85546875" style="19" hidden="1" customWidth="1"/>
    <col min="34" max="34" width="3.5703125" style="19" hidden="1" customWidth="1"/>
    <col min="35" max="35" width="3.28515625" style="19" hidden="1" customWidth="1"/>
    <col min="36" max="36" width="4.28515625" style="19" hidden="1" customWidth="1"/>
    <col min="37" max="37" width="3.42578125" style="19" hidden="1" customWidth="1"/>
    <col min="38" max="38" width="3.28515625" style="19" hidden="1" customWidth="1"/>
    <col min="39" max="39" width="5.28515625" style="19" hidden="1" customWidth="1"/>
    <col min="40" max="40" width="3.5703125" style="20" hidden="1" customWidth="1"/>
    <col min="41" max="41" width="4.28515625" style="19" hidden="1" customWidth="1"/>
    <col min="42" max="42" width="3.5703125" style="19" hidden="1" customWidth="1"/>
    <col min="43" max="43" width="4.28515625" style="19" hidden="1" customWidth="1"/>
    <col min="44" max="44" width="16.28515625" style="19" hidden="1" customWidth="1"/>
    <col min="45" max="45" width="9.42578125" style="19" hidden="1" customWidth="1"/>
    <col min="46" max="46" width="14.140625" style="21" hidden="1" customWidth="1"/>
    <col min="47" max="47" width="17.42578125" style="19" hidden="1" customWidth="1"/>
    <col min="48" max="52" width="11.28515625" style="19" hidden="1" customWidth="1"/>
    <col min="53" max="53" width="25.7109375" style="19" hidden="1" customWidth="1"/>
    <col min="54" max="54" width="7.140625" style="19" hidden="1" customWidth="1"/>
    <col min="55" max="55" width="6.42578125" style="19" hidden="1" customWidth="1"/>
    <col min="56" max="56" width="6.28515625" customWidth="1"/>
  </cols>
  <sheetData>
    <row r="1" spans="1:56" ht="14.25">
      <c r="A1" s="102" t="s">
        <v>330</v>
      </c>
      <c r="B1" s="102"/>
      <c r="C1" s="102"/>
      <c r="D1" s="102"/>
      <c r="E1" s="102"/>
      <c r="F1" s="102"/>
      <c r="G1" s="65" t="s">
        <v>358</v>
      </c>
      <c r="H1" s="60"/>
      <c r="I1" s="60"/>
      <c r="J1" s="60"/>
      <c r="K1" s="75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V1" s="21"/>
      <c r="AW1" s="21"/>
      <c r="AX1" s="21"/>
      <c r="AY1" s="21"/>
      <c r="AZ1" s="21"/>
      <c r="BA1" s="21"/>
      <c r="BB1" s="60"/>
      <c r="BC1" s="60"/>
      <c r="BD1" s="61"/>
    </row>
    <row r="2" spans="1:56">
      <c r="A2" s="102" t="s">
        <v>331</v>
      </c>
      <c r="B2" s="102"/>
      <c r="C2" s="102"/>
      <c r="D2" s="102"/>
      <c r="E2" s="102"/>
      <c r="F2" s="102"/>
      <c r="G2" s="54" t="s">
        <v>332</v>
      </c>
      <c r="H2" s="62"/>
      <c r="I2" s="62"/>
      <c r="J2" s="62"/>
      <c r="K2" s="76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BB2" s="62"/>
      <c r="BC2" s="62"/>
    </row>
    <row r="3" spans="1:56" ht="5.25" customHeight="1">
      <c r="A3" s="64"/>
      <c r="B3" s="64"/>
      <c r="C3" s="64"/>
      <c r="D3" s="64"/>
      <c r="E3" s="64"/>
      <c r="F3" s="64"/>
      <c r="G3" s="63"/>
      <c r="H3" s="63"/>
      <c r="I3" s="63"/>
      <c r="J3" s="63"/>
      <c r="K3" s="77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BB3" s="63"/>
      <c r="BC3" s="63"/>
    </row>
    <row r="4" spans="1:56" s="4" customFormat="1" ht="21.75" customHeight="1">
      <c r="A4" s="55" t="s">
        <v>23</v>
      </c>
      <c r="B4" s="55" t="s">
        <v>319</v>
      </c>
      <c r="C4" s="55" t="s">
        <v>6</v>
      </c>
      <c r="D4" s="56" t="s">
        <v>320</v>
      </c>
      <c r="E4" s="57" t="s">
        <v>7</v>
      </c>
      <c r="F4" s="58" t="s">
        <v>321</v>
      </c>
      <c r="G4" s="55" t="s">
        <v>322</v>
      </c>
      <c r="H4" s="55" t="s">
        <v>19</v>
      </c>
      <c r="I4" s="55" t="s">
        <v>324</v>
      </c>
      <c r="J4" s="55" t="s">
        <v>323</v>
      </c>
      <c r="K4" s="55" t="s">
        <v>359</v>
      </c>
      <c r="L4" s="55" t="s">
        <v>289</v>
      </c>
      <c r="M4" s="55" t="s">
        <v>8</v>
      </c>
      <c r="N4" s="55" t="s">
        <v>9</v>
      </c>
      <c r="O4" s="55" t="s">
        <v>10</v>
      </c>
      <c r="P4" s="55" t="s">
        <v>11</v>
      </c>
      <c r="Q4" s="55" t="s">
        <v>12</v>
      </c>
      <c r="R4" s="55" t="s">
        <v>13</v>
      </c>
      <c r="S4" s="55" t="s">
        <v>14</v>
      </c>
      <c r="T4" s="55" t="s">
        <v>20</v>
      </c>
      <c r="U4" s="55" t="s">
        <v>11</v>
      </c>
      <c r="V4" s="55" t="s">
        <v>12</v>
      </c>
      <c r="W4" s="55" t="s">
        <v>13</v>
      </c>
      <c r="X4" s="55" t="s">
        <v>14</v>
      </c>
      <c r="Y4" s="55" t="s">
        <v>20</v>
      </c>
      <c r="Z4" s="55" t="s">
        <v>17</v>
      </c>
      <c r="AA4" s="55" t="s">
        <v>22</v>
      </c>
      <c r="AB4" s="55" t="s">
        <v>21</v>
      </c>
      <c r="AC4" s="55" t="s">
        <v>18</v>
      </c>
      <c r="AD4" s="55" t="s">
        <v>354</v>
      </c>
      <c r="AE4" s="55" t="s">
        <v>352</v>
      </c>
      <c r="AF4" s="55" t="s">
        <v>356</v>
      </c>
      <c r="AG4" s="55" t="s">
        <v>25</v>
      </c>
      <c r="AH4" s="55" t="s">
        <v>26</v>
      </c>
      <c r="AI4" s="55" t="s">
        <v>357</v>
      </c>
      <c r="AJ4" s="55" t="s">
        <v>27</v>
      </c>
      <c r="AK4" s="55" t="s">
        <v>28</v>
      </c>
      <c r="AL4" s="55" t="s">
        <v>29</v>
      </c>
      <c r="AM4" s="55"/>
      <c r="AN4" s="55"/>
      <c r="AO4" s="55" t="s">
        <v>316</v>
      </c>
      <c r="AP4" s="55" t="s">
        <v>317</v>
      </c>
      <c r="AQ4" s="55" t="s">
        <v>318</v>
      </c>
      <c r="AR4" s="55" t="s">
        <v>325</v>
      </c>
      <c r="AS4" s="55" t="s">
        <v>326</v>
      </c>
      <c r="AT4" s="55" t="s">
        <v>327</v>
      </c>
      <c r="AU4" s="55" t="s">
        <v>290</v>
      </c>
      <c r="AV4" s="55" t="s">
        <v>291</v>
      </c>
      <c r="AW4" s="55" t="s">
        <v>24</v>
      </c>
      <c r="AX4" s="55" t="s">
        <v>292</v>
      </c>
      <c r="AY4" s="55" t="s">
        <v>253</v>
      </c>
      <c r="AZ4" s="55" t="s">
        <v>254</v>
      </c>
      <c r="BA4" s="55" t="s">
        <v>255</v>
      </c>
      <c r="BB4" s="55" t="s">
        <v>353</v>
      </c>
      <c r="BC4" s="55" t="s">
        <v>355</v>
      </c>
      <c r="BD4" s="55" t="s">
        <v>329</v>
      </c>
    </row>
    <row r="5" spans="1:56" s="4" customFormat="1" ht="13.7" hidden="1" customHeight="1">
      <c r="A5" s="27"/>
      <c r="B5" s="27"/>
      <c r="C5" s="28"/>
      <c r="D5" s="28"/>
      <c r="E5" s="5"/>
      <c r="F5" s="29"/>
      <c r="G5" s="5"/>
      <c r="H5" s="5"/>
      <c r="I5" s="5"/>
      <c r="J5" s="5"/>
      <c r="K5" s="3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2"/>
      <c r="AE5" s="22"/>
      <c r="AF5" s="22"/>
      <c r="AG5" s="7"/>
      <c r="AH5" s="7"/>
      <c r="AI5" s="22"/>
      <c r="AJ5" s="6"/>
      <c r="AK5" s="6"/>
      <c r="AL5" s="8"/>
      <c r="AM5" s="24"/>
      <c r="AN5" s="24"/>
      <c r="AO5" s="22"/>
      <c r="AP5" s="22"/>
      <c r="AQ5" s="22"/>
      <c r="AR5" s="6"/>
      <c r="AS5" s="6"/>
      <c r="AT5" s="6"/>
      <c r="AU5" s="22"/>
      <c r="AV5" s="22"/>
      <c r="AW5" s="25"/>
      <c r="AX5" s="25"/>
      <c r="AY5" s="25"/>
      <c r="AZ5" s="25"/>
      <c r="BA5" s="25"/>
      <c r="BB5" s="26"/>
      <c r="BC5" s="26"/>
      <c r="BD5" s="23"/>
    </row>
    <row r="6" spans="1:56" s="4" customFormat="1" ht="14.25" customHeight="1">
      <c r="A6" s="30">
        <v>3</v>
      </c>
      <c r="B6" s="37">
        <v>88</v>
      </c>
      <c r="C6" s="9" t="s">
        <v>362</v>
      </c>
      <c r="D6" s="10" t="s">
        <v>104</v>
      </c>
      <c r="E6" s="1"/>
      <c r="F6" s="66" t="s">
        <v>111</v>
      </c>
      <c r="G6" s="12">
        <v>34338</v>
      </c>
      <c r="H6" s="1"/>
      <c r="I6" s="12" t="s">
        <v>16</v>
      </c>
      <c r="J6" s="12" t="s">
        <v>30</v>
      </c>
      <c r="K6" s="78" t="s">
        <v>360</v>
      </c>
      <c r="L6" s="32" t="s">
        <v>2</v>
      </c>
      <c r="M6" s="1">
        <v>201973480</v>
      </c>
      <c r="N6" s="12">
        <v>40432</v>
      </c>
      <c r="O6" s="2" t="s">
        <v>16</v>
      </c>
      <c r="P6" s="2" t="s">
        <v>105</v>
      </c>
      <c r="Q6" s="2" t="s">
        <v>106</v>
      </c>
      <c r="R6" s="2" t="s">
        <v>54</v>
      </c>
      <c r="S6" s="2" t="s">
        <v>16</v>
      </c>
      <c r="T6" s="1"/>
      <c r="U6" s="2" t="s">
        <v>107</v>
      </c>
      <c r="V6" s="2" t="s">
        <v>96</v>
      </c>
      <c r="W6" s="2" t="s">
        <v>54</v>
      </c>
      <c r="X6" s="2" t="s">
        <v>16</v>
      </c>
      <c r="Y6" s="1"/>
      <c r="Z6" s="3"/>
      <c r="AA6" s="17" t="s">
        <v>108</v>
      </c>
      <c r="AB6" s="18" t="s">
        <v>109</v>
      </c>
      <c r="AC6" s="1"/>
      <c r="AD6" s="13" t="s">
        <v>31</v>
      </c>
      <c r="AE6" s="14"/>
      <c r="AF6" s="14"/>
      <c r="AG6" s="14"/>
      <c r="AH6" s="14" t="s">
        <v>31</v>
      </c>
      <c r="AI6" s="14" t="s">
        <v>31</v>
      </c>
      <c r="AJ6" s="14"/>
      <c r="AK6" s="14" t="s">
        <v>31</v>
      </c>
      <c r="AL6" s="14" t="s">
        <v>31</v>
      </c>
      <c r="AM6" s="14"/>
      <c r="AN6" s="14">
        <v>3</v>
      </c>
      <c r="AO6" s="14" t="s">
        <v>31</v>
      </c>
      <c r="AP6" s="14" t="s">
        <v>31</v>
      </c>
      <c r="AQ6" s="14" t="s">
        <v>31</v>
      </c>
      <c r="AR6" s="15" t="s">
        <v>68</v>
      </c>
      <c r="AS6" s="15" t="s">
        <v>328</v>
      </c>
      <c r="AT6" s="16" t="s">
        <v>34</v>
      </c>
      <c r="AU6" s="17"/>
      <c r="AV6" s="16"/>
      <c r="AW6" s="17"/>
      <c r="AX6" s="34">
        <v>10</v>
      </c>
      <c r="AY6" s="35">
        <v>350000</v>
      </c>
      <c r="AZ6" s="35">
        <f t="shared" ref="AZ6:AZ42" si="0">AX6*AY6</f>
        <v>3500000</v>
      </c>
      <c r="BA6" s="36" t="s">
        <v>256</v>
      </c>
      <c r="BB6" s="68">
        <v>43369</v>
      </c>
      <c r="BC6" s="68" t="e">
        <f>VLOOKUP(B6,#REF!,30,0)</f>
        <v>#REF!</v>
      </c>
      <c r="BD6" s="3"/>
    </row>
    <row r="7" spans="1:56" s="4" customFormat="1" ht="14.25" customHeight="1">
      <c r="A7" s="30">
        <v>2</v>
      </c>
      <c r="B7" s="37">
        <v>109</v>
      </c>
      <c r="C7" s="9" t="s">
        <v>363</v>
      </c>
      <c r="D7" s="10" t="s">
        <v>210</v>
      </c>
      <c r="E7" s="1"/>
      <c r="F7" s="11" t="s">
        <v>111</v>
      </c>
      <c r="G7" s="12">
        <v>33655</v>
      </c>
      <c r="H7" s="1"/>
      <c r="I7" s="12" t="s">
        <v>211</v>
      </c>
      <c r="J7" s="12" t="s">
        <v>30</v>
      </c>
      <c r="K7" s="78" t="s">
        <v>360</v>
      </c>
      <c r="L7" s="32" t="s">
        <v>2</v>
      </c>
      <c r="M7" s="1">
        <v>125534089</v>
      </c>
      <c r="N7" s="12">
        <v>40074</v>
      </c>
      <c r="O7" s="2" t="s">
        <v>211</v>
      </c>
      <c r="P7" s="2" t="s">
        <v>212</v>
      </c>
      <c r="Q7" s="2" t="s">
        <v>213</v>
      </c>
      <c r="R7" s="2" t="s">
        <v>214</v>
      </c>
      <c r="S7" s="2" t="s">
        <v>211</v>
      </c>
      <c r="T7" s="1"/>
      <c r="U7" s="2" t="s">
        <v>215</v>
      </c>
      <c r="V7" s="2" t="s">
        <v>216</v>
      </c>
      <c r="W7" s="2" t="s">
        <v>57</v>
      </c>
      <c r="X7" s="2" t="s">
        <v>16</v>
      </c>
      <c r="Y7" s="1"/>
      <c r="Z7" s="3"/>
      <c r="AA7" s="17" t="s">
        <v>217</v>
      </c>
      <c r="AB7" s="18" t="s">
        <v>218</v>
      </c>
      <c r="AC7" s="1"/>
      <c r="AD7" s="13" t="s">
        <v>31</v>
      </c>
      <c r="AE7" s="14" t="s">
        <v>31</v>
      </c>
      <c r="AF7" s="14" t="s">
        <v>31</v>
      </c>
      <c r="AG7" s="14" t="s">
        <v>31</v>
      </c>
      <c r="AH7" s="14"/>
      <c r="AI7" s="14" t="s">
        <v>31</v>
      </c>
      <c r="AJ7" s="14"/>
      <c r="AK7" s="14" t="s">
        <v>31</v>
      </c>
      <c r="AL7" s="14"/>
      <c r="AM7" s="14"/>
      <c r="AN7" s="14"/>
      <c r="AO7" s="14" t="s">
        <v>31</v>
      </c>
      <c r="AP7" s="14" t="s">
        <v>31</v>
      </c>
      <c r="AQ7" s="14" t="s">
        <v>31</v>
      </c>
      <c r="AR7" s="15" t="s">
        <v>97</v>
      </c>
      <c r="AS7" s="15" t="s">
        <v>247</v>
      </c>
      <c r="AT7" s="16" t="s">
        <v>219</v>
      </c>
      <c r="AU7" s="17"/>
      <c r="AV7" s="16"/>
      <c r="AW7" s="17"/>
      <c r="AX7" s="34">
        <v>4</v>
      </c>
      <c r="AY7" s="35">
        <v>350000</v>
      </c>
      <c r="AZ7" s="35">
        <f t="shared" si="0"/>
        <v>1400000</v>
      </c>
      <c r="BA7" s="36" t="s">
        <v>257</v>
      </c>
      <c r="BB7" s="68">
        <v>43365</v>
      </c>
      <c r="BC7" s="68" t="e">
        <f>VLOOKUP(B7,#REF!,30,0)</f>
        <v>#REF!</v>
      </c>
      <c r="BD7" s="3"/>
    </row>
    <row r="8" spans="1:56" s="4" customFormat="1" ht="14.25" customHeight="1">
      <c r="A8" s="30">
        <v>1</v>
      </c>
      <c r="B8" s="37">
        <v>176</v>
      </c>
      <c r="C8" s="9" t="s">
        <v>364</v>
      </c>
      <c r="D8" s="10" t="s">
        <v>333</v>
      </c>
      <c r="E8" s="1"/>
      <c r="F8" s="11" t="s">
        <v>111</v>
      </c>
      <c r="G8" s="12">
        <v>32080</v>
      </c>
      <c r="H8" s="1"/>
      <c r="I8" s="12" t="s">
        <v>334</v>
      </c>
      <c r="J8" s="12" t="s">
        <v>32</v>
      </c>
      <c r="K8" s="78" t="s">
        <v>360</v>
      </c>
      <c r="L8" s="2" t="s">
        <v>2</v>
      </c>
      <c r="M8" s="1">
        <v>162683582</v>
      </c>
      <c r="N8" s="12">
        <v>38787</v>
      </c>
      <c r="O8" s="2" t="s">
        <v>334</v>
      </c>
      <c r="P8" s="2" t="s">
        <v>335</v>
      </c>
      <c r="Q8" s="2" t="s">
        <v>336</v>
      </c>
      <c r="R8" s="2" t="s">
        <v>337</v>
      </c>
      <c r="S8" s="2" t="s">
        <v>334</v>
      </c>
      <c r="T8" s="1"/>
      <c r="U8" s="2" t="s">
        <v>338</v>
      </c>
      <c r="V8" s="2" t="s">
        <v>102</v>
      </c>
      <c r="W8" s="2" t="s">
        <v>54</v>
      </c>
      <c r="X8" s="2" t="s">
        <v>16</v>
      </c>
      <c r="Y8" s="1"/>
      <c r="Z8" s="3"/>
      <c r="AA8" s="17" t="s">
        <v>339</v>
      </c>
      <c r="AB8" s="18" t="s">
        <v>340</v>
      </c>
      <c r="AC8" s="1"/>
      <c r="AD8" s="13" t="s">
        <v>31</v>
      </c>
      <c r="AE8" s="14" t="s">
        <v>31</v>
      </c>
      <c r="AF8" s="14" t="s">
        <v>31</v>
      </c>
      <c r="AG8" s="14" t="s">
        <v>31</v>
      </c>
      <c r="AH8" s="14"/>
      <c r="AI8" s="14" t="s">
        <v>31</v>
      </c>
      <c r="AJ8" s="14"/>
      <c r="AK8" s="14"/>
      <c r="AL8" s="14"/>
      <c r="AM8" s="14"/>
      <c r="AN8" s="14"/>
      <c r="AO8" s="14"/>
      <c r="AP8" s="14" t="s">
        <v>31</v>
      </c>
      <c r="AQ8" s="14" t="s">
        <v>31</v>
      </c>
      <c r="AR8" s="15" t="s">
        <v>40</v>
      </c>
      <c r="AS8" s="15" t="s">
        <v>247</v>
      </c>
      <c r="AT8" s="16" t="s">
        <v>42</v>
      </c>
      <c r="AU8" s="17"/>
      <c r="AV8" s="16"/>
      <c r="AW8" s="17"/>
      <c r="AX8" s="34">
        <v>4</v>
      </c>
      <c r="AY8" s="35">
        <v>350000</v>
      </c>
      <c r="AZ8" s="35">
        <f t="shared" si="0"/>
        <v>1400000</v>
      </c>
      <c r="BA8" s="36" t="s">
        <v>257</v>
      </c>
      <c r="BB8" s="68">
        <v>43332</v>
      </c>
      <c r="BC8" s="68" t="e">
        <f>VLOOKUP(B8,#REF!,30,0)</f>
        <v>#REF!</v>
      </c>
      <c r="BD8" s="3"/>
    </row>
    <row r="9" spans="1:56" s="4" customFormat="1" ht="14.25" customHeight="1">
      <c r="A9" s="30">
        <v>4</v>
      </c>
      <c r="B9" s="37">
        <v>89</v>
      </c>
      <c r="C9" s="9" t="s">
        <v>365</v>
      </c>
      <c r="D9" s="10" t="s">
        <v>112</v>
      </c>
      <c r="E9" s="1"/>
      <c r="F9" s="11" t="s">
        <v>51</v>
      </c>
      <c r="G9" s="12">
        <v>33229</v>
      </c>
      <c r="H9" s="1"/>
      <c r="I9" s="12" t="s">
        <v>16</v>
      </c>
      <c r="J9" s="12" t="s">
        <v>32</v>
      </c>
      <c r="K9" s="78" t="s">
        <v>360</v>
      </c>
      <c r="L9" s="32" t="s">
        <v>2</v>
      </c>
      <c r="M9" s="1">
        <v>201608210</v>
      </c>
      <c r="N9" s="12">
        <v>39254</v>
      </c>
      <c r="O9" s="2" t="s">
        <v>16</v>
      </c>
      <c r="P9" s="2" t="s">
        <v>113</v>
      </c>
      <c r="Q9" s="2" t="s">
        <v>114</v>
      </c>
      <c r="R9" s="2" t="s">
        <v>54</v>
      </c>
      <c r="S9" s="2" t="s">
        <v>16</v>
      </c>
      <c r="T9" s="1"/>
      <c r="U9" s="2" t="s">
        <v>115</v>
      </c>
      <c r="V9" s="2" t="s">
        <v>114</v>
      </c>
      <c r="W9" s="2" t="s">
        <v>54</v>
      </c>
      <c r="X9" s="2" t="s">
        <v>16</v>
      </c>
      <c r="Y9" s="1"/>
      <c r="Z9" s="3"/>
      <c r="AA9" s="17" t="s">
        <v>116</v>
      </c>
      <c r="AB9" s="18" t="s">
        <v>117</v>
      </c>
      <c r="AC9" s="1"/>
      <c r="AD9" s="13" t="s">
        <v>31</v>
      </c>
      <c r="AE9" s="14" t="s">
        <v>31</v>
      </c>
      <c r="AF9" s="14" t="s">
        <v>31</v>
      </c>
      <c r="AG9" s="14" t="s">
        <v>31</v>
      </c>
      <c r="AH9" s="14"/>
      <c r="AI9" s="14" t="s">
        <v>31</v>
      </c>
      <c r="AJ9" s="14"/>
      <c r="AK9" s="14" t="s">
        <v>31</v>
      </c>
      <c r="AL9" s="14"/>
      <c r="AM9" s="14"/>
      <c r="AN9" s="14"/>
      <c r="AO9" s="14" t="s">
        <v>31</v>
      </c>
      <c r="AP9" s="14" t="s">
        <v>31</v>
      </c>
      <c r="AQ9" s="14" t="s">
        <v>31</v>
      </c>
      <c r="AR9" s="15" t="s">
        <v>118</v>
      </c>
      <c r="AS9" s="15" t="s">
        <v>328</v>
      </c>
      <c r="AT9" s="16" t="s">
        <v>52</v>
      </c>
      <c r="AU9" s="17" t="s">
        <v>119</v>
      </c>
      <c r="AV9" s="16"/>
      <c r="AW9" s="17"/>
      <c r="AX9" s="34">
        <v>10</v>
      </c>
      <c r="AY9" s="35">
        <v>350000</v>
      </c>
      <c r="AZ9" s="35">
        <f t="shared" si="0"/>
        <v>3500000</v>
      </c>
      <c r="BA9" s="36" t="s">
        <v>256</v>
      </c>
      <c r="BB9" s="68">
        <v>43308</v>
      </c>
      <c r="BC9" s="68" t="e">
        <f>VLOOKUP(B9,#REF!,30,0)</f>
        <v>#REF!</v>
      </c>
      <c r="BD9" s="3"/>
    </row>
    <row r="10" spans="1:56" s="4" customFormat="1" ht="14.25" customHeight="1">
      <c r="A10" s="30">
        <v>5</v>
      </c>
      <c r="B10" s="37">
        <v>84</v>
      </c>
      <c r="C10" s="9" t="s">
        <v>366</v>
      </c>
      <c r="D10" s="10" t="s">
        <v>38</v>
      </c>
      <c r="E10" s="1"/>
      <c r="F10" s="11" t="s">
        <v>78</v>
      </c>
      <c r="G10" s="12">
        <v>33566</v>
      </c>
      <c r="H10" s="1"/>
      <c r="I10" s="12" t="s">
        <v>16</v>
      </c>
      <c r="J10" s="12" t="s">
        <v>30</v>
      </c>
      <c r="K10" s="78" t="s">
        <v>360</v>
      </c>
      <c r="L10" s="32" t="s">
        <v>2</v>
      </c>
      <c r="M10" s="1">
        <v>201615824</v>
      </c>
      <c r="N10" s="12">
        <v>39396</v>
      </c>
      <c r="O10" s="2" t="s">
        <v>16</v>
      </c>
      <c r="P10" s="2" t="s">
        <v>79</v>
      </c>
      <c r="Q10" s="2" t="s">
        <v>80</v>
      </c>
      <c r="R10" s="2" t="s">
        <v>54</v>
      </c>
      <c r="S10" s="2" t="s">
        <v>16</v>
      </c>
      <c r="T10" s="1"/>
      <c r="U10" s="2" t="s">
        <v>79</v>
      </c>
      <c r="V10" s="2" t="s">
        <v>80</v>
      </c>
      <c r="W10" s="2" t="s">
        <v>54</v>
      </c>
      <c r="X10" s="2" t="s">
        <v>16</v>
      </c>
      <c r="Y10" s="1"/>
      <c r="Z10" s="3"/>
      <c r="AA10" s="17" t="s">
        <v>81</v>
      </c>
      <c r="AB10" s="18" t="s">
        <v>82</v>
      </c>
      <c r="AC10" s="1"/>
      <c r="AD10" s="13" t="s">
        <v>31</v>
      </c>
      <c r="AE10" s="14" t="s">
        <v>31</v>
      </c>
      <c r="AF10" s="14" t="s">
        <v>31</v>
      </c>
      <c r="AG10" s="14" t="s">
        <v>31</v>
      </c>
      <c r="AH10" s="14"/>
      <c r="AI10" s="14" t="s">
        <v>31</v>
      </c>
      <c r="AJ10" s="14"/>
      <c r="AK10" s="14" t="s">
        <v>31</v>
      </c>
      <c r="AL10" s="14"/>
      <c r="AM10" s="14"/>
      <c r="AN10" s="14"/>
      <c r="AO10" s="14" t="s">
        <v>31</v>
      </c>
      <c r="AP10" s="14" t="s">
        <v>31</v>
      </c>
      <c r="AQ10" s="14" t="s">
        <v>31</v>
      </c>
      <c r="AR10" s="15" t="s">
        <v>40</v>
      </c>
      <c r="AS10" s="15" t="s">
        <v>247</v>
      </c>
      <c r="AT10" s="16" t="s">
        <v>42</v>
      </c>
      <c r="AU10" s="17"/>
      <c r="AV10" s="16"/>
      <c r="AW10" s="17"/>
      <c r="AX10" s="34">
        <v>4</v>
      </c>
      <c r="AY10" s="35">
        <v>350000</v>
      </c>
      <c r="AZ10" s="35">
        <f t="shared" si="0"/>
        <v>1400000</v>
      </c>
      <c r="BA10" s="36" t="s">
        <v>257</v>
      </c>
      <c r="BB10" s="68">
        <v>43297</v>
      </c>
      <c r="BC10" s="68" t="e">
        <f>VLOOKUP(B10,#REF!,30,0)</f>
        <v>#REF!</v>
      </c>
      <c r="BD10" s="3"/>
    </row>
    <row r="11" spans="1:56" s="4" customFormat="1" ht="14.25" customHeight="1">
      <c r="A11" s="30">
        <v>6</v>
      </c>
      <c r="B11" s="37">
        <v>79</v>
      </c>
      <c r="C11" s="9" t="s">
        <v>367</v>
      </c>
      <c r="D11" s="10" t="s">
        <v>38</v>
      </c>
      <c r="E11" s="1"/>
      <c r="F11" s="11" t="s">
        <v>35</v>
      </c>
      <c r="G11" s="12">
        <v>34690</v>
      </c>
      <c r="H11" s="1"/>
      <c r="I11" s="12" t="s">
        <v>16</v>
      </c>
      <c r="J11" s="12" t="s">
        <v>30</v>
      </c>
      <c r="K11" s="78" t="s">
        <v>360</v>
      </c>
      <c r="L11" s="32" t="s">
        <v>2</v>
      </c>
      <c r="M11" s="1">
        <v>201675254</v>
      </c>
      <c r="N11" s="12">
        <v>40374</v>
      </c>
      <c r="O11" s="2" t="s">
        <v>16</v>
      </c>
      <c r="P11" s="2" t="s">
        <v>43</v>
      </c>
      <c r="Q11" s="2" t="s">
        <v>0</v>
      </c>
      <c r="R11" s="2" t="s">
        <v>1</v>
      </c>
      <c r="S11" s="2" t="s">
        <v>16</v>
      </c>
      <c r="T11" s="1"/>
      <c r="U11" s="2" t="s">
        <v>43</v>
      </c>
      <c r="V11" s="2" t="s">
        <v>0</v>
      </c>
      <c r="W11" s="2" t="s">
        <v>1</v>
      </c>
      <c r="X11" s="2" t="s">
        <v>16</v>
      </c>
      <c r="Y11" s="1"/>
      <c r="Z11" s="3"/>
      <c r="AA11" s="17" t="s">
        <v>44</v>
      </c>
      <c r="AB11" s="18" t="s">
        <v>45</v>
      </c>
      <c r="AC11" s="1"/>
      <c r="AD11" s="13" t="s">
        <v>31</v>
      </c>
      <c r="AE11" s="14"/>
      <c r="AF11" s="14"/>
      <c r="AG11" s="14"/>
      <c r="AH11" s="14"/>
      <c r="AI11" s="14" t="s">
        <v>31</v>
      </c>
      <c r="AJ11" s="14" t="s">
        <v>31</v>
      </c>
      <c r="AK11" s="14"/>
      <c r="AL11" s="14" t="s">
        <v>31</v>
      </c>
      <c r="AM11" s="14"/>
      <c r="AN11" s="14">
        <v>3</v>
      </c>
      <c r="AO11" s="14" t="s">
        <v>31</v>
      </c>
      <c r="AP11" s="14" t="s">
        <v>31</v>
      </c>
      <c r="AQ11" s="14" t="s">
        <v>31</v>
      </c>
      <c r="AR11" s="15" t="s">
        <v>36</v>
      </c>
      <c r="AS11" s="15" t="s">
        <v>328</v>
      </c>
      <c r="AT11" s="16" t="s">
        <v>34</v>
      </c>
      <c r="AU11" s="17"/>
      <c r="AV11" s="16"/>
      <c r="AW11" s="17"/>
      <c r="AX11" s="34">
        <v>10</v>
      </c>
      <c r="AY11" s="35">
        <v>350000</v>
      </c>
      <c r="AZ11" s="35">
        <f t="shared" si="0"/>
        <v>3500000</v>
      </c>
      <c r="BA11" s="36" t="s">
        <v>256</v>
      </c>
      <c r="BB11" s="68">
        <v>43387</v>
      </c>
      <c r="BC11" s="68" t="e">
        <f>VLOOKUP(B11,#REF!,30,0)</f>
        <v>#REF!</v>
      </c>
      <c r="BD11" s="3"/>
    </row>
    <row r="12" spans="1:56" s="4" customFormat="1" ht="14.25" customHeight="1">
      <c r="A12" s="30">
        <v>7</v>
      </c>
      <c r="B12" s="37">
        <v>105</v>
      </c>
      <c r="C12" s="9" t="s">
        <v>368</v>
      </c>
      <c r="D12" s="10" t="s">
        <v>46</v>
      </c>
      <c r="E12" s="1"/>
      <c r="F12" s="11" t="s">
        <v>39</v>
      </c>
      <c r="G12" s="12">
        <v>33482</v>
      </c>
      <c r="H12" s="1"/>
      <c r="I12" s="12" t="s">
        <v>33</v>
      </c>
      <c r="J12" s="12" t="s">
        <v>30</v>
      </c>
      <c r="K12" s="78" t="s">
        <v>360</v>
      </c>
      <c r="L12" s="32" t="s">
        <v>2</v>
      </c>
      <c r="M12" s="1">
        <v>205445593</v>
      </c>
      <c r="N12" s="12">
        <v>38735</v>
      </c>
      <c r="O12" s="2" t="s">
        <v>33</v>
      </c>
      <c r="P12" s="2" t="s">
        <v>47</v>
      </c>
      <c r="Q12" s="2" t="s">
        <v>48</v>
      </c>
      <c r="R12" s="2" t="s">
        <v>4</v>
      </c>
      <c r="S12" s="2" t="s">
        <v>33</v>
      </c>
      <c r="T12" s="1"/>
      <c r="U12" s="2" t="s">
        <v>47</v>
      </c>
      <c r="V12" s="2" t="s">
        <v>48</v>
      </c>
      <c r="W12" s="2" t="s">
        <v>4</v>
      </c>
      <c r="X12" s="2" t="s">
        <v>33</v>
      </c>
      <c r="Y12" s="1"/>
      <c r="Z12" s="3"/>
      <c r="AA12" s="17" t="s">
        <v>49</v>
      </c>
      <c r="AB12" s="18" t="s">
        <v>50</v>
      </c>
      <c r="AC12" s="1"/>
      <c r="AD12" s="13" t="s">
        <v>31</v>
      </c>
      <c r="AE12" s="14" t="s">
        <v>31</v>
      </c>
      <c r="AF12" s="14" t="s">
        <v>31</v>
      </c>
      <c r="AG12" s="14" t="s">
        <v>31</v>
      </c>
      <c r="AH12" s="14"/>
      <c r="AI12" s="14" t="s">
        <v>31</v>
      </c>
      <c r="AJ12" s="14"/>
      <c r="AK12" s="14"/>
      <c r="AL12" s="14"/>
      <c r="AM12" s="14"/>
      <c r="AN12" s="14"/>
      <c r="AO12" s="14"/>
      <c r="AP12" s="14" t="s">
        <v>31</v>
      </c>
      <c r="AQ12" s="14" t="s">
        <v>31</v>
      </c>
      <c r="AR12" s="15" t="s">
        <v>40</v>
      </c>
      <c r="AS12" s="15" t="s">
        <v>247</v>
      </c>
      <c r="AT12" s="16" t="s">
        <v>42</v>
      </c>
      <c r="AU12" s="17"/>
      <c r="AV12" s="16"/>
      <c r="AW12" s="17"/>
      <c r="AX12" s="34">
        <v>4</v>
      </c>
      <c r="AY12" s="35">
        <v>350000</v>
      </c>
      <c r="AZ12" s="35">
        <f t="shared" si="0"/>
        <v>1400000</v>
      </c>
      <c r="BA12" s="36" t="s">
        <v>257</v>
      </c>
      <c r="BB12" s="68">
        <v>43841</v>
      </c>
      <c r="BC12" s="68" t="e">
        <f>VLOOKUP(B12,#REF!,30,0)</f>
        <v>#REF!</v>
      </c>
      <c r="BD12" s="3"/>
    </row>
    <row r="13" spans="1:56" s="4" customFormat="1" ht="14.25" customHeight="1">
      <c r="A13" s="30">
        <v>9</v>
      </c>
      <c r="B13" s="37">
        <v>97</v>
      </c>
      <c r="C13" s="9" t="s">
        <v>369</v>
      </c>
      <c r="D13" s="10" t="s">
        <v>166</v>
      </c>
      <c r="E13" s="1"/>
      <c r="F13" s="11" t="s">
        <v>165</v>
      </c>
      <c r="G13" s="12">
        <v>33561</v>
      </c>
      <c r="H13" s="1"/>
      <c r="I13" s="12" t="s">
        <v>37</v>
      </c>
      <c r="J13" s="12" t="s">
        <v>30</v>
      </c>
      <c r="K13" s="78" t="s">
        <v>360</v>
      </c>
      <c r="L13" s="32" t="s">
        <v>2</v>
      </c>
      <c r="M13" s="1">
        <v>194418964</v>
      </c>
      <c r="N13" s="12">
        <v>38972</v>
      </c>
      <c r="O13" s="2" t="s">
        <v>37</v>
      </c>
      <c r="P13" s="2"/>
      <c r="Q13" s="2" t="s">
        <v>167</v>
      </c>
      <c r="R13" s="2" t="s">
        <v>168</v>
      </c>
      <c r="S13" s="2" t="s">
        <v>37</v>
      </c>
      <c r="T13" s="1"/>
      <c r="U13" s="2"/>
      <c r="V13" s="2" t="s">
        <v>167</v>
      </c>
      <c r="W13" s="2" t="s">
        <v>168</v>
      </c>
      <c r="X13" s="2" t="s">
        <v>37</v>
      </c>
      <c r="Y13" s="1"/>
      <c r="Z13" s="3"/>
      <c r="AA13" s="17" t="s">
        <v>169</v>
      </c>
      <c r="AB13" s="18" t="s">
        <v>170</v>
      </c>
      <c r="AC13" s="1"/>
      <c r="AD13" s="13" t="s">
        <v>31</v>
      </c>
      <c r="AE13" s="14" t="s">
        <v>31</v>
      </c>
      <c r="AF13" s="14" t="s">
        <v>31</v>
      </c>
      <c r="AG13" s="14" t="s">
        <v>31</v>
      </c>
      <c r="AH13" s="14"/>
      <c r="AI13" s="14" t="s">
        <v>31</v>
      </c>
      <c r="AJ13" s="14"/>
      <c r="AK13" s="14"/>
      <c r="AL13" s="14"/>
      <c r="AM13" s="14"/>
      <c r="AN13" s="14"/>
      <c r="AO13" s="14" t="s">
        <v>31</v>
      </c>
      <c r="AP13" s="14" t="s">
        <v>31</v>
      </c>
      <c r="AQ13" s="14" t="s">
        <v>31</v>
      </c>
      <c r="AR13" s="15" t="s">
        <v>171</v>
      </c>
      <c r="AS13" s="15" t="s">
        <v>328</v>
      </c>
      <c r="AT13" s="16" t="s">
        <v>42</v>
      </c>
      <c r="AU13" s="17"/>
      <c r="AV13" s="16"/>
      <c r="AW13" s="17"/>
      <c r="AX13" s="34">
        <v>10</v>
      </c>
      <c r="AY13" s="35">
        <v>350000</v>
      </c>
      <c r="AZ13" s="35">
        <f t="shared" si="0"/>
        <v>3500000</v>
      </c>
      <c r="BA13" s="36" t="s">
        <v>256</v>
      </c>
      <c r="BB13" s="68">
        <v>43381</v>
      </c>
      <c r="BC13" s="68" t="e">
        <f>VLOOKUP(B13,#REF!,30,0)</f>
        <v>#REF!</v>
      </c>
      <c r="BD13" s="3"/>
    </row>
    <row r="14" spans="1:56" s="4" customFormat="1" ht="14.25" customHeight="1">
      <c r="A14" s="30">
        <v>8</v>
      </c>
      <c r="B14" s="37">
        <v>108</v>
      </c>
      <c r="C14" s="9" t="s">
        <v>370</v>
      </c>
      <c r="D14" s="10" t="s">
        <v>202</v>
      </c>
      <c r="E14" s="1"/>
      <c r="F14" s="11" t="s">
        <v>165</v>
      </c>
      <c r="G14" s="12">
        <v>32919</v>
      </c>
      <c r="H14" s="1"/>
      <c r="I14" s="12" t="s">
        <v>33</v>
      </c>
      <c r="J14" s="12" t="s">
        <v>30</v>
      </c>
      <c r="K14" s="78" t="s">
        <v>360</v>
      </c>
      <c r="L14" s="32" t="s">
        <v>2</v>
      </c>
      <c r="M14" s="1">
        <v>205420123</v>
      </c>
      <c r="N14" s="12">
        <v>38624</v>
      </c>
      <c r="O14" s="2" t="s">
        <v>33</v>
      </c>
      <c r="P14" s="2" t="s">
        <v>203</v>
      </c>
      <c r="Q14" s="2" t="s">
        <v>204</v>
      </c>
      <c r="R14" s="2" t="s">
        <v>4</v>
      </c>
      <c r="S14" s="2" t="s">
        <v>33</v>
      </c>
      <c r="T14" s="1"/>
      <c r="U14" s="2" t="s">
        <v>205</v>
      </c>
      <c r="V14" s="2"/>
      <c r="W14" s="2" t="s">
        <v>110</v>
      </c>
      <c r="X14" s="2" t="s">
        <v>16</v>
      </c>
      <c r="Y14" s="1"/>
      <c r="Z14" s="3"/>
      <c r="AA14" s="17" t="s">
        <v>206</v>
      </c>
      <c r="AB14" s="18" t="s">
        <v>207</v>
      </c>
      <c r="AC14" s="1"/>
      <c r="AD14" s="13" t="s">
        <v>31</v>
      </c>
      <c r="AE14" s="14" t="s">
        <v>31</v>
      </c>
      <c r="AF14" s="14" t="s">
        <v>31</v>
      </c>
      <c r="AG14" s="14" t="s">
        <v>31</v>
      </c>
      <c r="AH14" s="14"/>
      <c r="AI14" s="14" t="s">
        <v>31</v>
      </c>
      <c r="AJ14" s="14"/>
      <c r="AK14" s="14" t="s">
        <v>31</v>
      </c>
      <c r="AL14" s="14"/>
      <c r="AM14" s="14"/>
      <c r="AN14" s="14"/>
      <c r="AO14" s="14" t="s">
        <v>31</v>
      </c>
      <c r="AP14" s="14" t="s">
        <v>31</v>
      </c>
      <c r="AQ14" s="14" t="s">
        <v>31</v>
      </c>
      <c r="AR14" s="15" t="s">
        <v>208</v>
      </c>
      <c r="AS14" s="15" t="s">
        <v>328</v>
      </c>
      <c r="AT14" s="16" t="s">
        <v>52</v>
      </c>
      <c r="AU14" s="17"/>
      <c r="AV14" s="16"/>
      <c r="AW14" s="17" t="s">
        <v>209</v>
      </c>
      <c r="AX14" s="34">
        <v>10</v>
      </c>
      <c r="AY14" s="35">
        <v>350000</v>
      </c>
      <c r="AZ14" s="35">
        <f t="shared" si="0"/>
        <v>3500000</v>
      </c>
      <c r="BA14" s="36" t="s">
        <v>256</v>
      </c>
      <c r="BB14" s="68">
        <v>43337</v>
      </c>
      <c r="BC14" s="68" t="e">
        <f>VLOOKUP(B14,#REF!,30,0)</f>
        <v>#REF!</v>
      </c>
      <c r="BD14" s="3"/>
    </row>
    <row r="15" spans="1:56" s="4" customFormat="1" ht="14.25" customHeight="1">
      <c r="A15" s="30">
        <v>10</v>
      </c>
      <c r="B15" s="37">
        <v>174</v>
      </c>
      <c r="C15" s="9" t="s">
        <v>371</v>
      </c>
      <c r="D15" s="10" t="s">
        <v>309</v>
      </c>
      <c r="E15" s="1"/>
      <c r="F15" s="11" t="s">
        <v>310</v>
      </c>
      <c r="G15" s="12">
        <v>33540</v>
      </c>
      <c r="H15" s="1"/>
      <c r="I15" s="12" t="s">
        <v>16</v>
      </c>
      <c r="J15" s="12" t="s">
        <v>30</v>
      </c>
      <c r="K15" s="78" t="s">
        <v>360</v>
      </c>
      <c r="L15" s="2" t="s">
        <v>2</v>
      </c>
      <c r="M15" s="1">
        <v>201611936</v>
      </c>
      <c r="N15" s="12">
        <v>39585</v>
      </c>
      <c r="O15" s="2" t="s">
        <v>16</v>
      </c>
      <c r="P15" s="2" t="s">
        <v>311</v>
      </c>
      <c r="Q15" s="2" t="s">
        <v>312</v>
      </c>
      <c r="R15" s="2" t="s">
        <v>103</v>
      </c>
      <c r="S15" s="2" t="s">
        <v>16</v>
      </c>
      <c r="T15" s="1"/>
      <c r="U15" s="2" t="s">
        <v>313</v>
      </c>
      <c r="V15" s="2" t="s">
        <v>120</v>
      </c>
      <c r="W15" s="2" t="s">
        <v>103</v>
      </c>
      <c r="X15" s="2" t="s">
        <v>16</v>
      </c>
      <c r="Y15" s="1"/>
      <c r="Z15" s="3"/>
      <c r="AA15" s="17" t="s">
        <v>314</v>
      </c>
      <c r="AB15" s="18" t="s">
        <v>315</v>
      </c>
      <c r="AC15" s="1"/>
      <c r="AD15" s="13" t="s">
        <v>31</v>
      </c>
      <c r="AE15" s="14" t="s">
        <v>31</v>
      </c>
      <c r="AF15" s="14" t="s">
        <v>31</v>
      </c>
      <c r="AG15" s="14" t="s">
        <v>31</v>
      </c>
      <c r="AH15" s="14"/>
      <c r="AI15" s="14" t="s">
        <v>31</v>
      </c>
      <c r="AJ15" s="14"/>
      <c r="AK15" s="14" t="s">
        <v>31</v>
      </c>
      <c r="AL15" s="14"/>
      <c r="AM15" s="14"/>
      <c r="AN15" s="14"/>
      <c r="AO15" s="14"/>
      <c r="AP15" s="14" t="s">
        <v>31</v>
      </c>
      <c r="AQ15" s="14" t="s">
        <v>31</v>
      </c>
      <c r="AR15" s="15" t="s">
        <v>97</v>
      </c>
      <c r="AS15" s="15" t="s">
        <v>247</v>
      </c>
      <c r="AT15" s="16" t="s">
        <v>93</v>
      </c>
      <c r="AU15" s="17"/>
      <c r="AV15" s="16"/>
      <c r="AW15" s="17"/>
      <c r="AX15" s="34">
        <v>4</v>
      </c>
      <c r="AY15" s="35">
        <v>350000</v>
      </c>
      <c r="AZ15" s="35">
        <f t="shared" si="0"/>
        <v>1400000</v>
      </c>
      <c r="BA15" s="36" t="s">
        <v>257</v>
      </c>
      <c r="BB15" s="68">
        <v>43323</v>
      </c>
      <c r="BC15" s="68" t="e">
        <f>VLOOKUP(B15,#REF!,30,0)</f>
        <v>#REF!</v>
      </c>
      <c r="BD15" s="3"/>
    </row>
    <row r="16" spans="1:56" s="4" customFormat="1" ht="14.25" customHeight="1">
      <c r="A16" s="30">
        <v>11</v>
      </c>
      <c r="B16" s="37">
        <v>111</v>
      </c>
      <c r="C16" s="9" t="s">
        <v>372</v>
      </c>
      <c r="D16" s="10" t="s">
        <v>229</v>
      </c>
      <c r="E16" s="1"/>
      <c r="F16" s="11" t="s">
        <v>230</v>
      </c>
      <c r="G16" s="12">
        <v>32487</v>
      </c>
      <c r="H16" s="1"/>
      <c r="I16" s="12" t="s">
        <v>33</v>
      </c>
      <c r="J16" s="12" t="s">
        <v>32</v>
      </c>
      <c r="K16" s="78" t="s">
        <v>360</v>
      </c>
      <c r="L16" s="32" t="s">
        <v>2</v>
      </c>
      <c r="M16" s="1">
        <v>205426988</v>
      </c>
      <c r="N16" s="12">
        <v>38771</v>
      </c>
      <c r="O16" s="2" t="s">
        <v>33</v>
      </c>
      <c r="P16" s="2" t="s">
        <v>231</v>
      </c>
      <c r="Q16" s="2" t="s">
        <v>232</v>
      </c>
      <c r="R16" s="2" t="s">
        <v>233</v>
      </c>
      <c r="S16" s="2" t="s">
        <v>33</v>
      </c>
      <c r="T16" s="1"/>
      <c r="U16" s="2" t="s">
        <v>231</v>
      </c>
      <c r="V16" s="2" t="s">
        <v>232</v>
      </c>
      <c r="W16" s="2" t="s">
        <v>233</v>
      </c>
      <c r="X16" s="2" t="s">
        <v>33</v>
      </c>
      <c r="Y16" s="1"/>
      <c r="Z16" s="3"/>
      <c r="AA16" s="17" t="s">
        <v>234</v>
      </c>
      <c r="AB16" s="18" t="s">
        <v>235</v>
      </c>
      <c r="AC16" s="1"/>
      <c r="AD16" s="13" t="s">
        <v>31</v>
      </c>
      <c r="AE16" s="14" t="s">
        <v>31</v>
      </c>
      <c r="AF16" s="14" t="s">
        <v>31</v>
      </c>
      <c r="AG16" s="14" t="s">
        <v>31</v>
      </c>
      <c r="AH16" s="14"/>
      <c r="AI16" s="14" t="s">
        <v>31</v>
      </c>
      <c r="AJ16" s="14"/>
      <c r="AK16" s="14" t="s">
        <v>31</v>
      </c>
      <c r="AL16" s="14"/>
      <c r="AM16" s="14"/>
      <c r="AN16" s="14"/>
      <c r="AO16" s="14" t="s">
        <v>31</v>
      </c>
      <c r="AP16" s="14" t="s">
        <v>31</v>
      </c>
      <c r="AQ16" s="14" t="s">
        <v>31</v>
      </c>
      <c r="AR16" s="15" t="s">
        <v>180</v>
      </c>
      <c r="AS16" s="15" t="s">
        <v>328</v>
      </c>
      <c r="AT16" s="16" t="s">
        <v>77</v>
      </c>
      <c r="AU16" s="17"/>
      <c r="AV16" s="16"/>
      <c r="AW16" s="17"/>
      <c r="AX16" s="34">
        <v>10</v>
      </c>
      <c r="AY16" s="35">
        <v>350000</v>
      </c>
      <c r="AZ16" s="35">
        <f t="shared" si="0"/>
        <v>3500000</v>
      </c>
      <c r="BA16" s="36" t="s">
        <v>256</v>
      </c>
      <c r="BB16" s="68">
        <v>43322</v>
      </c>
      <c r="BC16" s="68" t="e">
        <f>VLOOKUP(B16,#REF!,30,0)</f>
        <v>#REF!</v>
      </c>
      <c r="BD16" s="3"/>
    </row>
    <row r="17" spans="1:63" s="4" customFormat="1" ht="14.25" customHeight="1">
      <c r="A17" s="30">
        <v>12</v>
      </c>
      <c r="B17" s="37">
        <v>81</v>
      </c>
      <c r="C17" s="9" t="s">
        <v>373</v>
      </c>
      <c r="D17" s="10" t="s">
        <v>55</v>
      </c>
      <c r="E17" s="1"/>
      <c r="F17" s="11" t="s">
        <v>56</v>
      </c>
      <c r="G17" s="12">
        <v>31150</v>
      </c>
      <c r="H17" s="1"/>
      <c r="I17" s="12" t="s">
        <v>16</v>
      </c>
      <c r="J17" s="12" t="s">
        <v>30</v>
      </c>
      <c r="K17" s="78" t="s">
        <v>360</v>
      </c>
      <c r="L17" s="32" t="s">
        <v>2</v>
      </c>
      <c r="M17" s="1">
        <v>201518267</v>
      </c>
      <c r="N17" s="12">
        <v>37469</v>
      </c>
      <c r="O17" s="2" t="s">
        <v>16</v>
      </c>
      <c r="P17" s="2" t="s">
        <v>58</v>
      </c>
      <c r="Q17" s="2" t="s">
        <v>59</v>
      </c>
      <c r="R17" s="2" t="s">
        <v>57</v>
      </c>
      <c r="S17" s="2" t="s">
        <v>16</v>
      </c>
      <c r="T17" s="1"/>
      <c r="U17" s="2" t="s">
        <v>60</v>
      </c>
      <c r="V17" s="2" t="s">
        <v>59</v>
      </c>
      <c r="W17" s="2" t="s">
        <v>57</v>
      </c>
      <c r="X17" s="2" t="s">
        <v>16</v>
      </c>
      <c r="Y17" s="1"/>
      <c r="Z17" s="3"/>
      <c r="AA17" s="17" t="s">
        <v>61</v>
      </c>
      <c r="AB17" s="18" t="s">
        <v>62</v>
      </c>
      <c r="AC17" s="1"/>
      <c r="AD17" s="13" t="s">
        <v>31</v>
      </c>
      <c r="AE17" s="14" t="s">
        <v>31</v>
      </c>
      <c r="AF17" s="14" t="s">
        <v>31</v>
      </c>
      <c r="AG17" s="14" t="s">
        <v>31</v>
      </c>
      <c r="AH17" s="14"/>
      <c r="AI17" s="14" t="s">
        <v>31</v>
      </c>
      <c r="AJ17" s="14"/>
      <c r="AK17" s="14" t="s">
        <v>31</v>
      </c>
      <c r="AL17" s="14"/>
      <c r="AM17" s="14"/>
      <c r="AN17" s="14"/>
      <c r="AO17" s="14" t="s">
        <v>31</v>
      </c>
      <c r="AP17" s="14" t="s">
        <v>31</v>
      </c>
      <c r="AQ17" s="14" t="s">
        <v>31</v>
      </c>
      <c r="AR17" s="15" t="s">
        <v>40</v>
      </c>
      <c r="AS17" s="15" t="s">
        <v>247</v>
      </c>
      <c r="AT17" s="16" t="s">
        <v>361</v>
      </c>
      <c r="AU17" s="17"/>
      <c r="AV17" s="16"/>
      <c r="AW17" s="17"/>
      <c r="AX17" s="34">
        <v>4</v>
      </c>
      <c r="AY17" s="35">
        <v>350000</v>
      </c>
      <c r="AZ17" s="35">
        <f t="shared" si="0"/>
        <v>1400000</v>
      </c>
      <c r="BA17" s="36" t="s">
        <v>257</v>
      </c>
      <c r="BB17" s="68">
        <v>43352</v>
      </c>
      <c r="BC17" s="68" t="e">
        <f>VLOOKUP(B17,#REF!,30,0)</f>
        <v>#REF!</v>
      </c>
      <c r="BD17" s="3"/>
    </row>
    <row r="18" spans="1:63" s="4" customFormat="1" ht="14.25" customHeight="1">
      <c r="A18" s="30">
        <v>13</v>
      </c>
      <c r="B18" s="37">
        <v>159</v>
      </c>
      <c r="C18" s="9" t="s">
        <v>374</v>
      </c>
      <c r="D18" s="10" t="s">
        <v>83</v>
      </c>
      <c r="E18" s="1"/>
      <c r="F18" s="11" t="s">
        <v>273</v>
      </c>
      <c r="G18" s="12">
        <v>32448</v>
      </c>
      <c r="H18" s="1"/>
      <c r="I18" s="12" t="s">
        <v>33</v>
      </c>
      <c r="J18" s="12" t="s">
        <v>30</v>
      </c>
      <c r="K18" s="78" t="s">
        <v>360</v>
      </c>
      <c r="L18" s="2" t="s">
        <v>2</v>
      </c>
      <c r="M18" s="1"/>
      <c r="N18" s="12"/>
      <c r="O18" s="2"/>
      <c r="P18" s="2"/>
      <c r="Q18" s="2"/>
      <c r="R18" s="2"/>
      <c r="S18" s="2"/>
      <c r="T18" s="1"/>
      <c r="U18" s="2" t="s">
        <v>274</v>
      </c>
      <c r="V18" s="2" t="s">
        <v>160</v>
      </c>
      <c r="W18" s="2" t="s">
        <v>72</v>
      </c>
      <c r="X18" s="2" t="s">
        <v>16</v>
      </c>
      <c r="Y18" s="1"/>
      <c r="Z18" s="3"/>
      <c r="AA18" s="17" t="s">
        <v>275</v>
      </c>
      <c r="AB18" s="18" t="s">
        <v>276</v>
      </c>
      <c r="AC18" s="1"/>
      <c r="AD18" s="13" t="s">
        <v>31</v>
      </c>
      <c r="AE18" s="14" t="s">
        <v>31</v>
      </c>
      <c r="AF18" s="14" t="s">
        <v>31</v>
      </c>
      <c r="AG18" s="14" t="s">
        <v>31</v>
      </c>
      <c r="AH18" s="14"/>
      <c r="AI18" s="14" t="s">
        <v>31</v>
      </c>
      <c r="AJ18" s="14"/>
      <c r="AK18" s="14" t="s">
        <v>31</v>
      </c>
      <c r="AL18" s="14"/>
      <c r="AM18" s="14"/>
      <c r="AN18" s="14"/>
      <c r="AO18" s="14" t="s">
        <v>31</v>
      </c>
      <c r="AP18" s="14" t="s">
        <v>31</v>
      </c>
      <c r="AQ18" s="14" t="s">
        <v>31</v>
      </c>
      <c r="AR18" s="15" t="s">
        <v>277</v>
      </c>
      <c r="AS18" s="15" t="s">
        <v>328</v>
      </c>
      <c r="AT18" s="16" t="s">
        <v>246</v>
      </c>
      <c r="AU18" s="17"/>
      <c r="AV18" s="16"/>
      <c r="AW18" s="17"/>
      <c r="AX18" s="34">
        <v>10</v>
      </c>
      <c r="AY18" s="35">
        <v>350000</v>
      </c>
      <c r="AZ18" s="35">
        <f t="shared" si="0"/>
        <v>3500000</v>
      </c>
      <c r="BA18" s="36" t="s">
        <v>256</v>
      </c>
      <c r="BB18" s="68">
        <v>43826</v>
      </c>
      <c r="BC18" s="68" t="e">
        <f>VLOOKUP(B18,#REF!,30,0)</f>
        <v>#REF!</v>
      </c>
      <c r="BD18" s="3"/>
    </row>
    <row r="19" spans="1:63" s="4" customFormat="1" ht="14.25" customHeight="1">
      <c r="A19" s="30">
        <v>14</v>
      </c>
      <c r="B19" s="37">
        <v>164</v>
      </c>
      <c r="C19" s="9" t="s">
        <v>375</v>
      </c>
      <c r="D19" s="10" t="s">
        <v>282</v>
      </c>
      <c r="E19" s="1"/>
      <c r="F19" s="11" t="s">
        <v>98</v>
      </c>
      <c r="G19" s="12">
        <v>34220</v>
      </c>
      <c r="H19" s="1"/>
      <c r="I19" s="12" t="s">
        <v>99</v>
      </c>
      <c r="J19" s="12" t="s">
        <v>30</v>
      </c>
      <c r="K19" s="78" t="s">
        <v>360</v>
      </c>
      <c r="L19" s="2" t="s">
        <v>2</v>
      </c>
      <c r="M19" s="1">
        <v>197315964</v>
      </c>
      <c r="N19" s="12">
        <v>40486</v>
      </c>
      <c r="O19" s="2" t="s">
        <v>99</v>
      </c>
      <c r="P19" s="2" t="s">
        <v>283</v>
      </c>
      <c r="Q19" s="2" t="s">
        <v>284</v>
      </c>
      <c r="R19" s="2" t="s">
        <v>182</v>
      </c>
      <c r="S19" s="2" t="s">
        <v>99</v>
      </c>
      <c r="T19" s="1"/>
      <c r="U19" s="2" t="s">
        <v>285</v>
      </c>
      <c r="V19" s="2" t="s">
        <v>286</v>
      </c>
      <c r="W19" s="2" t="s">
        <v>287</v>
      </c>
      <c r="X19" s="2" t="s">
        <v>99</v>
      </c>
      <c r="Y19" s="1"/>
      <c r="Z19" s="3"/>
      <c r="AA19" s="17" t="s">
        <v>293</v>
      </c>
      <c r="AB19" s="18" t="s">
        <v>288</v>
      </c>
      <c r="AC19" s="1"/>
      <c r="AD19" s="13" t="s">
        <v>31</v>
      </c>
      <c r="AE19" s="14"/>
      <c r="AF19" s="14"/>
      <c r="AG19" s="14"/>
      <c r="AH19" s="14" t="s">
        <v>31</v>
      </c>
      <c r="AI19" s="14" t="s">
        <v>31</v>
      </c>
      <c r="AJ19" s="14"/>
      <c r="AK19" s="14"/>
      <c r="AL19" s="14"/>
      <c r="AM19" s="14"/>
      <c r="AN19" s="14">
        <v>4</v>
      </c>
      <c r="AO19" s="14" t="s">
        <v>31</v>
      </c>
      <c r="AP19" s="14" t="s">
        <v>31</v>
      </c>
      <c r="AQ19" s="14" t="s">
        <v>31</v>
      </c>
      <c r="AR19" s="15" t="s">
        <v>68</v>
      </c>
      <c r="AS19" s="15" t="s">
        <v>328</v>
      </c>
      <c r="AT19" s="16" t="s">
        <v>34</v>
      </c>
      <c r="AU19" s="17"/>
      <c r="AV19" s="16"/>
      <c r="AW19" s="17"/>
      <c r="AX19" s="34">
        <v>10</v>
      </c>
      <c r="AY19" s="35">
        <v>350000</v>
      </c>
      <c r="AZ19" s="35">
        <f t="shared" si="0"/>
        <v>3500000</v>
      </c>
      <c r="BA19" s="36" t="s">
        <v>256</v>
      </c>
      <c r="BB19" s="68">
        <v>43836</v>
      </c>
      <c r="BC19" s="68" t="e">
        <f>VLOOKUP(B19,#REF!,30,0)</f>
        <v>#REF!</v>
      </c>
      <c r="BD19" s="3"/>
    </row>
    <row r="20" spans="1:63" s="4" customFormat="1" ht="14.25" customHeight="1">
      <c r="A20" s="30">
        <v>15</v>
      </c>
      <c r="B20" s="37">
        <v>158</v>
      </c>
      <c r="C20" s="9" t="s">
        <v>376</v>
      </c>
      <c r="D20" s="10" t="s">
        <v>183</v>
      </c>
      <c r="E20" s="1"/>
      <c r="F20" s="11" t="s">
        <v>267</v>
      </c>
      <c r="G20" s="12">
        <v>34136</v>
      </c>
      <c r="H20" s="1"/>
      <c r="I20" s="12" t="s">
        <v>37</v>
      </c>
      <c r="J20" s="12" t="s">
        <v>30</v>
      </c>
      <c r="K20" s="78" t="s">
        <v>360</v>
      </c>
      <c r="L20" s="2" t="s">
        <v>2</v>
      </c>
      <c r="M20" s="1">
        <v>194469612</v>
      </c>
      <c r="N20" s="12">
        <v>39558</v>
      </c>
      <c r="O20" s="2" t="s">
        <v>37</v>
      </c>
      <c r="P20" s="2" t="s">
        <v>268</v>
      </c>
      <c r="Q20" s="2" t="s">
        <v>269</v>
      </c>
      <c r="R20" s="2" t="s">
        <v>186</v>
      </c>
      <c r="S20" s="2" t="s">
        <v>37</v>
      </c>
      <c r="T20" s="1"/>
      <c r="U20" s="2" t="s">
        <v>270</v>
      </c>
      <c r="V20" s="2" t="s">
        <v>96</v>
      </c>
      <c r="W20" s="2" t="s">
        <v>54</v>
      </c>
      <c r="X20" s="2" t="s">
        <v>16</v>
      </c>
      <c r="Y20" s="1"/>
      <c r="Z20" s="3"/>
      <c r="AA20" s="17" t="s">
        <v>271</v>
      </c>
      <c r="AB20" s="18" t="s">
        <v>272</v>
      </c>
      <c r="AC20" s="1"/>
      <c r="AD20" s="13" t="s">
        <v>31</v>
      </c>
      <c r="AE20" s="14"/>
      <c r="AF20" s="14"/>
      <c r="AG20" s="14"/>
      <c r="AH20" s="14" t="s">
        <v>31</v>
      </c>
      <c r="AI20" s="14" t="s">
        <v>31</v>
      </c>
      <c r="AJ20" s="14" t="s">
        <v>31</v>
      </c>
      <c r="AK20" s="14"/>
      <c r="AL20" s="14" t="s">
        <v>31</v>
      </c>
      <c r="AM20" s="14"/>
      <c r="AN20" s="14">
        <v>3</v>
      </c>
      <c r="AO20" s="14" t="s">
        <v>31</v>
      </c>
      <c r="AP20" s="14" t="s">
        <v>31</v>
      </c>
      <c r="AQ20" s="14" t="s">
        <v>31</v>
      </c>
      <c r="AR20" s="15" t="s">
        <v>92</v>
      </c>
      <c r="AS20" s="15" t="s">
        <v>247</v>
      </c>
      <c r="AT20" s="16" t="s">
        <v>42</v>
      </c>
      <c r="AU20" s="17"/>
      <c r="AV20" s="16"/>
      <c r="AW20" s="17"/>
      <c r="AX20" s="34">
        <v>4</v>
      </c>
      <c r="AY20" s="35">
        <v>350000</v>
      </c>
      <c r="AZ20" s="35">
        <f t="shared" si="0"/>
        <v>1400000</v>
      </c>
      <c r="BA20" s="36" t="s">
        <v>257</v>
      </c>
      <c r="BB20" s="68">
        <v>43372</v>
      </c>
      <c r="BC20" s="68" t="e">
        <f>VLOOKUP(B20,#REF!,30,0)</f>
        <v>#REF!</v>
      </c>
      <c r="BD20" s="3"/>
    </row>
    <row r="21" spans="1:63" s="4" customFormat="1" ht="14.25" customHeight="1">
      <c r="A21" s="30">
        <v>16</v>
      </c>
      <c r="B21" s="37">
        <v>180</v>
      </c>
      <c r="C21" s="9" t="s">
        <v>377</v>
      </c>
      <c r="D21" s="10" t="s">
        <v>301</v>
      </c>
      <c r="E21" s="2"/>
      <c r="F21" s="11" t="s">
        <v>185</v>
      </c>
      <c r="G21" s="12">
        <v>30083</v>
      </c>
      <c r="H21" s="2"/>
      <c r="I21" s="12" t="s">
        <v>16</v>
      </c>
      <c r="J21" s="12" t="s">
        <v>30</v>
      </c>
      <c r="K21" s="78" t="s">
        <v>360</v>
      </c>
      <c r="L21" s="2" t="s">
        <v>2</v>
      </c>
      <c r="M21" s="2">
        <v>201475335</v>
      </c>
      <c r="N21" s="12">
        <v>41018</v>
      </c>
      <c r="O21" s="2" t="s">
        <v>16</v>
      </c>
      <c r="P21" s="2" t="s">
        <v>348</v>
      </c>
      <c r="Q21" s="2" t="s">
        <v>123</v>
      </c>
      <c r="R21" s="2" t="s">
        <v>54</v>
      </c>
      <c r="S21" s="2" t="s">
        <v>16</v>
      </c>
      <c r="T21" s="2"/>
      <c r="U21" s="2" t="s">
        <v>348</v>
      </c>
      <c r="V21" s="2" t="s">
        <v>123</v>
      </c>
      <c r="W21" s="2" t="s">
        <v>54</v>
      </c>
      <c r="X21" s="2" t="s">
        <v>16</v>
      </c>
      <c r="Y21" s="2"/>
      <c r="Z21" s="3"/>
      <c r="AA21" s="17" t="s">
        <v>349</v>
      </c>
      <c r="AB21" s="18" t="s">
        <v>350</v>
      </c>
      <c r="AC21" s="2"/>
      <c r="AD21" s="13" t="s">
        <v>31</v>
      </c>
      <c r="AE21" s="14" t="s">
        <v>31</v>
      </c>
      <c r="AF21" s="14" t="s">
        <v>31</v>
      </c>
      <c r="AG21" s="14" t="s">
        <v>31</v>
      </c>
      <c r="AH21" s="14"/>
      <c r="AI21" s="14" t="s">
        <v>31</v>
      </c>
      <c r="AJ21" s="14"/>
      <c r="AK21" s="14" t="s">
        <v>31</v>
      </c>
      <c r="AL21" s="14"/>
      <c r="AM21" s="14"/>
      <c r="AN21" s="14"/>
      <c r="AO21" s="14"/>
      <c r="AP21" s="14" t="s">
        <v>31</v>
      </c>
      <c r="AQ21" s="14" t="s">
        <v>31</v>
      </c>
      <c r="AR21" s="15" t="s">
        <v>351</v>
      </c>
      <c r="AS21" s="15" t="s">
        <v>328</v>
      </c>
      <c r="AT21" s="16" t="s">
        <v>52</v>
      </c>
      <c r="AU21" s="17"/>
      <c r="AV21" s="16"/>
      <c r="AW21" s="17"/>
      <c r="AX21" s="34">
        <v>10</v>
      </c>
      <c r="AY21" s="35">
        <v>350000</v>
      </c>
      <c r="AZ21" s="35">
        <f t="shared" si="0"/>
        <v>3500000</v>
      </c>
      <c r="BA21" s="36" t="s">
        <v>256</v>
      </c>
      <c r="BB21" s="68">
        <v>43829</v>
      </c>
      <c r="BC21" s="68" t="e">
        <f>VLOOKUP(B21,#REF!,30,0)</f>
        <v>#REF!</v>
      </c>
      <c r="BD21" s="3"/>
    </row>
    <row r="22" spans="1:63" s="4" customFormat="1" ht="14.25" customHeight="1">
      <c r="A22" s="30">
        <v>17</v>
      </c>
      <c r="B22" s="37">
        <v>104</v>
      </c>
      <c r="C22" s="9" t="s">
        <v>378</v>
      </c>
      <c r="D22" s="10" t="s">
        <v>187</v>
      </c>
      <c r="E22" s="1"/>
      <c r="F22" s="11" t="s">
        <v>188</v>
      </c>
      <c r="G22" s="12">
        <v>34571</v>
      </c>
      <c r="H22" s="1"/>
      <c r="I22" s="12" t="s">
        <v>16</v>
      </c>
      <c r="J22" s="12" t="s">
        <v>32</v>
      </c>
      <c r="K22" s="78" t="s">
        <v>360</v>
      </c>
      <c r="L22" s="32" t="s">
        <v>2</v>
      </c>
      <c r="M22" s="1">
        <v>201684459</v>
      </c>
      <c r="N22" s="12">
        <v>40760</v>
      </c>
      <c r="O22" s="2" t="s">
        <v>16</v>
      </c>
      <c r="P22" s="2" t="s">
        <v>189</v>
      </c>
      <c r="Q22" s="2" t="s">
        <v>106</v>
      </c>
      <c r="R22" s="2" t="s">
        <v>54</v>
      </c>
      <c r="S22" s="2" t="s">
        <v>16</v>
      </c>
      <c r="T22" s="1"/>
      <c r="U22" s="2" t="s">
        <v>189</v>
      </c>
      <c r="V22" s="2" t="s">
        <v>106</v>
      </c>
      <c r="W22" s="2" t="s">
        <v>54</v>
      </c>
      <c r="X22" s="2" t="s">
        <v>16</v>
      </c>
      <c r="Y22" s="1"/>
      <c r="Z22" s="3"/>
      <c r="AA22" s="17" t="s">
        <v>190</v>
      </c>
      <c r="AB22" s="18" t="s">
        <v>191</v>
      </c>
      <c r="AC22" s="1"/>
      <c r="AD22" s="13" t="s">
        <v>31</v>
      </c>
      <c r="AE22" s="14"/>
      <c r="AF22" s="14"/>
      <c r="AG22" s="14"/>
      <c r="AH22" s="14"/>
      <c r="AI22" s="14" t="s">
        <v>31</v>
      </c>
      <c r="AJ22" s="14" t="s">
        <v>31</v>
      </c>
      <c r="AK22" s="14"/>
      <c r="AL22" s="14" t="s">
        <v>31</v>
      </c>
      <c r="AM22" s="14"/>
      <c r="AN22" s="14">
        <v>3</v>
      </c>
      <c r="AO22" s="14" t="s">
        <v>31</v>
      </c>
      <c r="AP22" s="14" t="s">
        <v>31</v>
      </c>
      <c r="AQ22" s="14" t="s">
        <v>31</v>
      </c>
      <c r="AR22" s="15" t="s">
        <v>36</v>
      </c>
      <c r="AS22" s="15" t="s">
        <v>328</v>
      </c>
      <c r="AT22" s="16" t="s">
        <v>34</v>
      </c>
      <c r="AU22" s="17"/>
      <c r="AV22" s="16"/>
      <c r="AW22" s="17"/>
      <c r="AX22" s="34">
        <v>10</v>
      </c>
      <c r="AY22" s="35">
        <v>350000</v>
      </c>
      <c r="AZ22" s="35">
        <f t="shared" si="0"/>
        <v>3500000</v>
      </c>
      <c r="BA22" s="36" t="s">
        <v>256</v>
      </c>
      <c r="BB22" s="68">
        <v>43315</v>
      </c>
      <c r="BC22" s="68" t="e">
        <f>VLOOKUP(B22,#REF!,30,0)</f>
        <v>#REF!</v>
      </c>
      <c r="BD22" s="3"/>
    </row>
    <row r="23" spans="1:63" s="98" customFormat="1" ht="15" customHeight="1">
      <c r="A23" s="83">
        <v>18</v>
      </c>
      <c r="B23" s="84">
        <v>166</v>
      </c>
      <c r="C23" s="9">
        <v>2026268653</v>
      </c>
      <c r="D23" s="82" t="s">
        <v>295</v>
      </c>
      <c r="E23" s="85"/>
      <c r="F23" s="86" t="s">
        <v>296</v>
      </c>
      <c r="G23" s="87">
        <v>33619</v>
      </c>
      <c r="H23" s="85"/>
      <c r="I23" s="87" t="s">
        <v>99</v>
      </c>
      <c r="J23" s="87" t="s">
        <v>30</v>
      </c>
      <c r="K23" s="78" t="s">
        <v>360</v>
      </c>
      <c r="L23" s="85" t="s">
        <v>2</v>
      </c>
      <c r="M23" s="85"/>
      <c r="N23" s="87">
        <v>40127</v>
      </c>
      <c r="O23" s="85" t="s">
        <v>99</v>
      </c>
      <c r="P23" s="85" t="s">
        <v>297</v>
      </c>
      <c r="Q23" s="85" t="s">
        <v>298</v>
      </c>
      <c r="R23" s="85" t="s">
        <v>130</v>
      </c>
      <c r="S23" s="85" t="s">
        <v>99</v>
      </c>
      <c r="T23" s="85"/>
      <c r="U23" s="85" t="s">
        <v>297</v>
      </c>
      <c r="V23" s="85" t="s">
        <v>298</v>
      </c>
      <c r="W23" s="85" t="s">
        <v>130</v>
      </c>
      <c r="X23" s="85" t="s">
        <v>99</v>
      </c>
      <c r="Y23" s="85"/>
      <c r="Z23" s="88"/>
      <c r="AA23" s="89" t="s">
        <v>299</v>
      </c>
      <c r="AB23" s="90" t="s">
        <v>300</v>
      </c>
      <c r="AC23" s="85"/>
      <c r="AD23" s="91" t="s">
        <v>31</v>
      </c>
      <c r="AE23" s="92" t="s">
        <v>31</v>
      </c>
      <c r="AF23" s="92"/>
      <c r="AG23" s="92" t="s">
        <v>31</v>
      </c>
      <c r="AH23" s="92"/>
      <c r="AI23" s="92" t="s">
        <v>31</v>
      </c>
      <c r="AJ23" s="92"/>
      <c r="AK23" s="92"/>
      <c r="AL23" s="92"/>
      <c r="AM23" s="92"/>
      <c r="AN23" s="92"/>
      <c r="AO23" s="92"/>
      <c r="AP23" s="92"/>
      <c r="AQ23" s="92" t="s">
        <v>31</v>
      </c>
      <c r="AR23" s="93" t="s">
        <v>68</v>
      </c>
      <c r="AS23" s="93" t="s">
        <v>328</v>
      </c>
      <c r="AT23" s="94" t="s">
        <v>34</v>
      </c>
      <c r="AU23" s="89"/>
      <c r="AV23" s="94"/>
      <c r="AW23" s="89"/>
      <c r="AX23" s="95">
        <v>10</v>
      </c>
      <c r="AY23" s="96">
        <v>350000</v>
      </c>
      <c r="AZ23" s="96">
        <f t="shared" si="0"/>
        <v>3500000</v>
      </c>
      <c r="BA23" s="97" t="s">
        <v>256</v>
      </c>
      <c r="BB23" s="81">
        <v>44643</v>
      </c>
      <c r="BC23" s="99">
        <v>0</v>
      </c>
      <c r="BD23" s="88"/>
      <c r="BE23" s="100"/>
      <c r="BF23" s="100"/>
      <c r="BG23" s="100"/>
      <c r="BH23" s="100"/>
      <c r="BI23" s="100"/>
      <c r="BJ23" s="101"/>
      <c r="BK23" s="100"/>
    </row>
    <row r="24" spans="1:63" s="4" customFormat="1" ht="14.25" customHeight="1">
      <c r="A24" s="30">
        <v>19</v>
      </c>
      <c r="B24" s="37">
        <v>155</v>
      </c>
      <c r="C24" s="9" t="s">
        <v>379</v>
      </c>
      <c r="D24" s="10" t="s">
        <v>258</v>
      </c>
      <c r="E24" s="1"/>
      <c r="F24" s="11" t="s">
        <v>121</v>
      </c>
      <c r="G24" s="12">
        <v>29605</v>
      </c>
      <c r="H24" s="1"/>
      <c r="I24" s="12" t="s">
        <v>16</v>
      </c>
      <c r="J24" s="12" t="s">
        <v>30</v>
      </c>
      <c r="K24" s="78" t="s">
        <v>360</v>
      </c>
      <c r="L24" s="2" t="s">
        <v>2</v>
      </c>
      <c r="M24" s="1">
        <v>201439076</v>
      </c>
      <c r="N24" s="12">
        <v>38484</v>
      </c>
      <c r="O24" s="2" t="s">
        <v>16</v>
      </c>
      <c r="P24" s="2" t="s">
        <v>259</v>
      </c>
      <c r="Q24" s="2" t="s">
        <v>172</v>
      </c>
      <c r="R24" s="2" t="s">
        <v>173</v>
      </c>
      <c r="S24" s="2" t="s">
        <v>16</v>
      </c>
      <c r="T24" s="1"/>
      <c r="U24" s="2" t="s">
        <v>260</v>
      </c>
      <c r="V24" s="2" t="s">
        <v>174</v>
      </c>
      <c r="W24" s="2" t="s">
        <v>173</v>
      </c>
      <c r="X24" s="2" t="s">
        <v>16</v>
      </c>
      <c r="Y24" s="1"/>
      <c r="Z24" s="3"/>
      <c r="AA24" s="17" t="s">
        <v>261</v>
      </c>
      <c r="AB24" s="40" t="s">
        <v>294</v>
      </c>
      <c r="AC24" s="1"/>
      <c r="AD24" s="13" t="s">
        <v>31</v>
      </c>
      <c r="AE24" s="14" t="s">
        <v>31</v>
      </c>
      <c r="AF24" s="14" t="s">
        <v>31</v>
      </c>
      <c r="AG24" s="14"/>
      <c r="AH24" s="14" t="s">
        <v>31</v>
      </c>
      <c r="AI24" s="14" t="s">
        <v>31</v>
      </c>
      <c r="AJ24" s="14"/>
      <c r="AK24" s="14"/>
      <c r="AL24" s="14"/>
      <c r="AM24" s="14"/>
      <c r="AN24" s="14"/>
      <c r="AO24" s="14" t="s">
        <v>31</v>
      </c>
      <c r="AP24" s="14" t="s">
        <v>31</v>
      </c>
      <c r="AQ24" s="14" t="s">
        <v>31</v>
      </c>
      <c r="AR24" s="15" t="s">
        <v>262</v>
      </c>
      <c r="AS24" s="15" t="s">
        <v>328</v>
      </c>
      <c r="AT24" s="16" t="s">
        <v>154</v>
      </c>
      <c r="AU24" s="17"/>
      <c r="AV24" s="16"/>
      <c r="AW24" s="17"/>
      <c r="AX24" s="34">
        <v>10</v>
      </c>
      <c r="AY24" s="35">
        <v>350000</v>
      </c>
      <c r="AZ24" s="35">
        <f t="shared" si="0"/>
        <v>3500000</v>
      </c>
      <c r="BA24" s="36" t="s">
        <v>256</v>
      </c>
      <c r="BB24" s="68">
        <v>43809</v>
      </c>
      <c r="BC24" s="68" t="e">
        <f>VLOOKUP(B24,#REF!,30,0)</f>
        <v>#REF!</v>
      </c>
      <c r="BD24" s="3"/>
    </row>
    <row r="25" spans="1:63" s="4" customFormat="1" ht="14.25" customHeight="1">
      <c r="A25" s="30">
        <v>20</v>
      </c>
      <c r="B25" s="37">
        <v>142</v>
      </c>
      <c r="C25" s="9" t="s">
        <v>380</v>
      </c>
      <c r="D25" s="10" t="s">
        <v>248</v>
      </c>
      <c r="E25" s="1"/>
      <c r="F25" s="11" t="s">
        <v>249</v>
      </c>
      <c r="G25" s="12">
        <v>33263</v>
      </c>
      <c r="H25" s="1"/>
      <c r="I25" s="12" t="s">
        <v>33</v>
      </c>
      <c r="J25" s="12" t="s">
        <v>30</v>
      </c>
      <c r="K25" s="78" t="s">
        <v>360</v>
      </c>
      <c r="L25" s="32" t="s">
        <v>2</v>
      </c>
      <c r="M25" s="1">
        <v>205446072</v>
      </c>
      <c r="N25" s="12">
        <v>33263</v>
      </c>
      <c r="O25" s="2" t="s">
        <v>33</v>
      </c>
      <c r="P25" s="2" t="s">
        <v>250</v>
      </c>
      <c r="Q25" s="2" t="s">
        <v>48</v>
      </c>
      <c r="R25" s="2" t="s">
        <v>4</v>
      </c>
      <c r="S25" s="2" t="s">
        <v>33</v>
      </c>
      <c r="T25" s="1"/>
      <c r="U25" s="2" t="s">
        <v>250</v>
      </c>
      <c r="V25" s="2" t="s">
        <v>48</v>
      </c>
      <c r="W25" s="2" t="s">
        <v>4</v>
      </c>
      <c r="X25" s="2" t="s">
        <v>33</v>
      </c>
      <c r="Y25" s="1"/>
      <c r="Z25" s="3"/>
      <c r="AA25" s="17" t="s">
        <v>251</v>
      </c>
      <c r="AB25" s="18" t="s">
        <v>252</v>
      </c>
      <c r="AC25" s="1"/>
      <c r="AD25" s="13" t="s">
        <v>31</v>
      </c>
      <c r="AE25" s="14" t="s">
        <v>31</v>
      </c>
      <c r="AF25" s="14" t="s">
        <v>31</v>
      </c>
      <c r="AG25" s="14" t="s">
        <v>31</v>
      </c>
      <c r="AH25" s="14"/>
      <c r="AI25" s="14" t="s">
        <v>31</v>
      </c>
      <c r="AJ25" s="14"/>
      <c r="AK25" s="14" t="s">
        <v>31</v>
      </c>
      <c r="AL25" s="14"/>
      <c r="AM25" s="14"/>
      <c r="AN25" s="14"/>
      <c r="AO25" s="14" t="s">
        <v>31</v>
      </c>
      <c r="AP25" s="14" t="s">
        <v>31</v>
      </c>
      <c r="AQ25" s="14" t="s">
        <v>31</v>
      </c>
      <c r="AR25" s="15" t="s">
        <v>40</v>
      </c>
      <c r="AS25" s="15" t="s">
        <v>247</v>
      </c>
      <c r="AT25" s="16" t="s">
        <v>42</v>
      </c>
      <c r="AU25" s="17"/>
      <c r="AV25" s="16"/>
      <c r="AW25" s="17"/>
      <c r="AX25" s="34">
        <v>4</v>
      </c>
      <c r="AY25" s="35">
        <v>350000</v>
      </c>
      <c r="AZ25" s="35">
        <f t="shared" si="0"/>
        <v>1400000</v>
      </c>
      <c r="BA25" s="36" t="s">
        <v>257</v>
      </c>
      <c r="BB25" s="68">
        <v>43371</v>
      </c>
      <c r="BC25" s="68" t="e">
        <f>VLOOKUP(B25,#REF!,30,0)</f>
        <v>#REF!</v>
      </c>
      <c r="BD25" s="3"/>
    </row>
    <row r="26" spans="1:63" s="4" customFormat="1" ht="14.25" customHeight="1">
      <c r="A26" s="30">
        <v>21</v>
      </c>
      <c r="B26" s="37">
        <v>86</v>
      </c>
      <c r="C26" s="9" t="s">
        <v>381</v>
      </c>
      <c r="D26" s="10" t="s">
        <v>83</v>
      </c>
      <c r="E26" s="1"/>
      <c r="F26" s="11" t="s">
        <v>84</v>
      </c>
      <c r="G26" s="12">
        <v>32285</v>
      </c>
      <c r="H26" s="1"/>
      <c r="I26" s="12" t="s">
        <v>33</v>
      </c>
      <c r="J26" s="12" t="s">
        <v>30</v>
      </c>
      <c r="K26" s="78" t="s">
        <v>360</v>
      </c>
      <c r="L26" s="32" t="s">
        <v>2</v>
      </c>
      <c r="M26" s="1">
        <v>205406885</v>
      </c>
      <c r="N26" s="12">
        <v>38569</v>
      </c>
      <c r="O26" s="2" t="s">
        <v>33</v>
      </c>
      <c r="P26" s="2" t="s">
        <v>85</v>
      </c>
      <c r="Q26" s="2" t="s">
        <v>86</v>
      </c>
      <c r="R26" s="2" t="s">
        <v>87</v>
      </c>
      <c r="S26" s="2" t="s">
        <v>33</v>
      </c>
      <c r="T26" s="1"/>
      <c r="U26" s="2" t="s">
        <v>88</v>
      </c>
      <c r="V26" s="2" t="s">
        <v>89</v>
      </c>
      <c r="W26" s="2" t="s">
        <v>57</v>
      </c>
      <c r="X26" s="2" t="s">
        <v>16</v>
      </c>
      <c r="Y26" s="1"/>
      <c r="Z26" s="3"/>
      <c r="AA26" s="17" t="s">
        <v>90</v>
      </c>
      <c r="AB26" s="18" t="s">
        <v>91</v>
      </c>
      <c r="AC26" s="1"/>
      <c r="AD26" s="13" t="s">
        <v>31</v>
      </c>
      <c r="AE26" s="14" t="s">
        <v>31</v>
      </c>
      <c r="AF26" s="14" t="s">
        <v>31</v>
      </c>
      <c r="AG26" s="14" t="s">
        <v>31</v>
      </c>
      <c r="AH26" s="14"/>
      <c r="AI26" s="14" t="s">
        <v>31</v>
      </c>
      <c r="AJ26" s="14"/>
      <c r="AK26" s="14" t="s">
        <v>31</v>
      </c>
      <c r="AL26" s="14"/>
      <c r="AM26" s="14"/>
      <c r="AN26" s="14"/>
      <c r="AO26" s="14" t="s">
        <v>31</v>
      </c>
      <c r="AP26" s="14" t="s">
        <v>31</v>
      </c>
      <c r="AQ26" s="14" t="s">
        <v>31</v>
      </c>
      <c r="AR26" s="15" t="s">
        <v>92</v>
      </c>
      <c r="AS26" s="15" t="s">
        <v>247</v>
      </c>
      <c r="AT26" s="16" t="s">
        <v>93</v>
      </c>
      <c r="AU26" s="17"/>
      <c r="AV26" s="16"/>
      <c r="AW26" s="17"/>
      <c r="AX26" s="34">
        <v>4</v>
      </c>
      <c r="AY26" s="35">
        <v>350000</v>
      </c>
      <c r="AZ26" s="35">
        <f t="shared" si="0"/>
        <v>1400000</v>
      </c>
      <c r="BA26" s="36" t="s">
        <v>257</v>
      </c>
      <c r="BB26" s="68">
        <v>43299</v>
      </c>
      <c r="BC26" s="68" t="e">
        <f>VLOOKUP(B26,#REF!,30,0)</f>
        <v>#REF!</v>
      </c>
      <c r="BD26" s="3"/>
    </row>
    <row r="27" spans="1:63" s="4" customFormat="1" ht="14.25" customHeight="1">
      <c r="A27" s="30">
        <v>22</v>
      </c>
      <c r="B27" s="37">
        <v>134</v>
      </c>
      <c r="C27" s="9" t="s">
        <v>382</v>
      </c>
      <c r="D27" s="10" t="s">
        <v>192</v>
      </c>
      <c r="E27" s="1"/>
      <c r="F27" s="11" t="s">
        <v>95</v>
      </c>
      <c r="G27" s="12">
        <v>34032</v>
      </c>
      <c r="H27" s="1"/>
      <c r="I27" s="12" t="s">
        <v>16</v>
      </c>
      <c r="J27" s="12" t="s">
        <v>32</v>
      </c>
      <c r="K27" s="78" t="s">
        <v>360</v>
      </c>
      <c r="L27" s="31" t="s">
        <v>2</v>
      </c>
      <c r="M27" s="1">
        <v>201670502</v>
      </c>
      <c r="N27" s="12">
        <v>41354</v>
      </c>
      <c r="O27" s="2" t="s">
        <v>16</v>
      </c>
      <c r="P27" s="2" t="s">
        <v>193</v>
      </c>
      <c r="Q27" s="2" t="s">
        <v>100</v>
      </c>
      <c r="R27" s="2" t="s">
        <v>1</v>
      </c>
      <c r="S27" s="2" t="s">
        <v>16</v>
      </c>
      <c r="T27" s="1"/>
      <c r="U27" s="2" t="s">
        <v>194</v>
      </c>
      <c r="V27" s="2" t="s">
        <v>100</v>
      </c>
      <c r="W27" s="2" t="s">
        <v>1</v>
      </c>
      <c r="X27" s="2" t="s">
        <v>16</v>
      </c>
      <c r="Y27" s="1"/>
      <c r="Z27" s="3"/>
      <c r="AA27" s="17" t="s">
        <v>195</v>
      </c>
      <c r="AB27" s="18"/>
      <c r="AC27" s="1"/>
      <c r="AD27" s="13" t="s">
        <v>31</v>
      </c>
      <c r="AE27" s="14"/>
      <c r="AF27" s="14"/>
      <c r="AG27" s="14"/>
      <c r="AH27" s="14" t="s">
        <v>31</v>
      </c>
      <c r="AI27" s="14" t="s">
        <v>31</v>
      </c>
      <c r="AJ27" s="14"/>
      <c r="AK27" s="14" t="s">
        <v>31</v>
      </c>
      <c r="AL27" s="14" t="s">
        <v>31</v>
      </c>
      <c r="AM27" s="14"/>
      <c r="AN27" s="14">
        <v>3</v>
      </c>
      <c r="AO27" s="14" t="s">
        <v>31</v>
      </c>
      <c r="AP27" s="14" t="s">
        <v>31</v>
      </c>
      <c r="AQ27" s="14" t="s">
        <v>31</v>
      </c>
      <c r="AR27" s="15" t="s">
        <v>122</v>
      </c>
      <c r="AS27" s="15" t="s">
        <v>328</v>
      </c>
      <c r="AT27" s="16" t="s">
        <v>77</v>
      </c>
      <c r="AU27" s="17"/>
      <c r="AV27" s="16"/>
      <c r="AW27" s="17"/>
      <c r="AX27" s="34">
        <v>10</v>
      </c>
      <c r="AY27" s="35">
        <v>350000</v>
      </c>
      <c r="AZ27" s="35">
        <f t="shared" si="0"/>
        <v>3500000</v>
      </c>
      <c r="BA27" s="36" t="s">
        <v>256</v>
      </c>
      <c r="BB27" s="68">
        <v>43822</v>
      </c>
      <c r="BC27" s="68" t="e">
        <f>VLOOKUP(B27,#REF!,30,0)</f>
        <v>#REF!</v>
      </c>
      <c r="BD27" s="3"/>
    </row>
    <row r="28" spans="1:63" s="4" customFormat="1" ht="14.25" customHeight="1">
      <c r="A28" s="30">
        <v>23</v>
      </c>
      <c r="B28" s="37">
        <v>82</v>
      </c>
      <c r="C28" s="9" t="s">
        <v>383</v>
      </c>
      <c r="D28" s="10" t="s">
        <v>63</v>
      </c>
      <c r="E28" s="1"/>
      <c r="F28" s="11" t="s">
        <v>64</v>
      </c>
      <c r="G28" s="12">
        <v>33644</v>
      </c>
      <c r="H28" s="1"/>
      <c r="I28" s="12" t="s">
        <v>16</v>
      </c>
      <c r="J28" s="12" t="s">
        <v>30</v>
      </c>
      <c r="K28" s="78" t="s">
        <v>360</v>
      </c>
      <c r="L28" s="32" t="s">
        <v>2</v>
      </c>
      <c r="M28" s="1">
        <v>201649073</v>
      </c>
      <c r="N28" s="12">
        <v>40015</v>
      </c>
      <c r="O28" s="2" t="s">
        <v>16</v>
      </c>
      <c r="P28" s="2" t="s">
        <v>65</v>
      </c>
      <c r="Q28" s="2" t="s">
        <v>53</v>
      </c>
      <c r="R28" s="2" t="s">
        <v>54</v>
      </c>
      <c r="S28" s="2" t="s">
        <v>16</v>
      </c>
      <c r="T28" s="1"/>
      <c r="U28" s="2" t="s">
        <v>65</v>
      </c>
      <c r="V28" s="2" t="s">
        <v>53</v>
      </c>
      <c r="W28" s="2" t="s">
        <v>54</v>
      </c>
      <c r="X28" s="2" t="s">
        <v>16</v>
      </c>
      <c r="Y28" s="1"/>
      <c r="Z28" s="3"/>
      <c r="AA28" s="17" t="s">
        <v>66</v>
      </c>
      <c r="AB28" s="18" t="s">
        <v>67</v>
      </c>
      <c r="AC28" s="1"/>
      <c r="AD28" s="13" t="s">
        <v>31</v>
      </c>
      <c r="AE28" s="14" t="s">
        <v>31</v>
      </c>
      <c r="AF28" s="14" t="s">
        <v>31</v>
      </c>
      <c r="AG28" s="14" t="s">
        <v>31</v>
      </c>
      <c r="AH28" s="14"/>
      <c r="AI28" s="14" t="s">
        <v>31</v>
      </c>
      <c r="AJ28" s="14"/>
      <c r="AK28" s="14" t="s">
        <v>31</v>
      </c>
      <c r="AL28" s="14"/>
      <c r="AM28" s="14"/>
      <c r="AN28" s="14"/>
      <c r="AO28" s="14" t="s">
        <v>31</v>
      </c>
      <c r="AP28" s="14" t="s">
        <v>31</v>
      </c>
      <c r="AQ28" s="14" t="s">
        <v>31</v>
      </c>
      <c r="AR28" s="15" t="s">
        <v>68</v>
      </c>
      <c r="AS28" s="15" t="s">
        <v>328</v>
      </c>
      <c r="AT28" s="16" t="s">
        <v>34</v>
      </c>
      <c r="AU28" s="17"/>
      <c r="AV28" s="16"/>
      <c r="AW28" s="17"/>
      <c r="AX28" s="34">
        <v>10</v>
      </c>
      <c r="AY28" s="35">
        <v>350000</v>
      </c>
      <c r="AZ28" s="35">
        <f t="shared" si="0"/>
        <v>3500000</v>
      </c>
      <c r="BA28" s="36" t="s">
        <v>256</v>
      </c>
      <c r="BB28" s="68">
        <v>43349</v>
      </c>
      <c r="BC28" s="68" t="e">
        <f>VLOOKUP(B28,#REF!,30,0)</f>
        <v>#REF!</v>
      </c>
      <c r="BD28" s="3"/>
    </row>
    <row r="29" spans="1:63" s="4" customFormat="1" ht="14.25" customHeight="1">
      <c r="A29" s="30">
        <v>24</v>
      </c>
      <c r="B29" s="37">
        <v>98</v>
      </c>
      <c r="C29" s="9" t="s">
        <v>384</v>
      </c>
      <c r="D29" s="10" t="s">
        <v>175</v>
      </c>
      <c r="E29" s="1"/>
      <c r="F29" s="11" t="s">
        <v>64</v>
      </c>
      <c r="G29" s="12">
        <v>31551</v>
      </c>
      <c r="H29" s="1"/>
      <c r="I29" s="12" t="s">
        <v>147</v>
      </c>
      <c r="J29" s="12" t="s">
        <v>30</v>
      </c>
      <c r="K29" s="78" t="s">
        <v>360</v>
      </c>
      <c r="L29" s="32" t="s">
        <v>2</v>
      </c>
      <c r="M29" s="1">
        <v>201518950</v>
      </c>
      <c r="N29" s="12">
        <v>37490</v>
      </c>
      <c r="O29" s="2" t="s">
        <v>16</v>
      </c>
      <c r="P29" s="2" t="s">
        <v>176</v>
      </c>
      <c r="Q29" s="2" t="s">
        <v>106</v>
      </c>
      <c r="R29" s="2" t="s">
        <v>54</v>
      </c>
      <c r="S29" s="2" t="s">
        <v>16</v>
      </c>
      <c r="T29" s="1"/>
      <c r="U29" s="2" t="s">
        <v>176</v>
      </c>
      <c r="V29" s="2" t="s">
        <v>106</v>
      </c>
      <c r="W29" s="2" t="s">
        <v>54</v>
      </c>
      <c r="X29" s="2" t="s">
        <v>16</v>
      </c>
      <c r="Y29" s="1"/>
      <c r="Z29" s="3"/>
      <c r="AA29" s="17" t="s">
        <v>177</v>
      </c>
      <c r="AB29" s="18" t="s">
        <v>178</v>
      </c>
      <c r="AC29" s="1"/>
      <c r="AD29" s="13" t="s">
        <v>31</v>
      </c>
      <c r="AE29" s="14" t="s">
        <v>31</v>
      </c>
      <c r="AF29" s="14" t="s">
        <v>31</v>
      </c>
      <c r="AG29" s="14" t="s">
        <v>31</v>
      </c>
      <c r="AH29" s="14"/>
      <c r="AI29" s="14" t="s">
        <v>31</v>
      </c>
      <c r="AJ29" s="14"/>
      <c r="AK29" s="14" t="s">
        <v>31</v>
      </c>
      <c r="AL29" s="14"/>
      <c r="AM29" s="14"/>
      <c r="AN29" s="14"/>
      <c r="AO29" s="14" t="s">
        <v>31</v>
      </c>
      <c r="AP29" s="14"/>
      <c r="AQ29" s="14" t="s">
        <v>31</v>
      </c>
      <c r="AR29" s="15" t="s">
        <v>179</v>
      </c>
      <c r="AS29" s="15" t="s">
        <v>247</v>
      </c>
      <c r="AT29" s="16" t="s">
        <v>93</v>
      </c>
      <c r="AU29" s="17"/>
      <c r="AV29" s="16"/>
      <c r="AW29" s="17"/>
      <c r="AX29" s="34">
        <v>4</v>
      </c>
      <c r="AY29" s="35">
        <v>350000</v>
      </c>
      <c r="AZ29" s="35">
        <f t="shared" si="0"/>
        <v>1400000</v>
      </c>
      <c r="BA29" s="36" t="s">
        <v>257</v>
      </c>
      <c r="BB29" s="68">
        <v>43343</v>
      </c>
      <c r="BC29" s="68" t="e">
        <f>VLOOKUP(B29,#REF!,30,0)</f>
        <v>#REF!</v>
      </c>
      <c r="BD29" s="3"/>
    </row>
    <row r="30" spans="1:63" s="4" customFormat="1" ht="14.25" customHeight="1">
      <c r="A30" s="30">
        <v>25</v>
      </c>
      <c r="B30" s="37">
        <v>119</v>
      </c>
      <c r="C30" s="9" t="s">
        <v>385</v>
      </c>
      <c r="D30" s="10" t="s">
        <v>124</v>
      </c>
      <c r="E30" s="1"/>
      <c r="F30" s="11" t="s">
        <v>64</v>
      </c>
      <c r="G30" s="12">
        <v>34019</v>
      </c>
      <c r="H30" s="1"/>
      <c r="I30" s="12" t="s">
        <v>33</v>
      </c>
      <c r="J30" s="12" t="s">
        <v>30</v>
      </c>
      <c r="K30" s="78" t="s">
        <v>360</v>
      </c>
      <c r="L30" s="33" t="s">
        <v>2</v>
      </c>
      <c r="M30" s="1">
        <v>205600031</v>
      </c>
      <c r="N30" s="12">
        <v>40775</v>
      </c>
      <c r="O30" s="2" t="s">
        <v>33</v>
      </c>
      <c r="P30" s="2" t="s">
        <v>125</v>
      </c>
      <c r="Q30" s="2" t="s">
        <v>126</v>
      </c>
      <c r="R30" s="2" t="s">
        <v>4</v>
      </c>
      <c r="S30" s="2" t="s">
        <v>33</v>
      </c>
      <c r="T30" s="1"/>
      <c r="U30" s="2" t="s">
        <v>125</v>
      </c>
      <c r="V30" s="2" t="s">
        <v>126</v>
      </c>
      <c r="W30" s="2" t="s">
        <v>4</v>
      </c>
      <c r="X30" s="2" t="s">
        <v>33</v>
      </c>
      <c r="Y30" s="1"/>
      <c r="Z30" s="3"/>
      <c r="AA30" s="17" t="s">
        <v>127</v>
      </c>
      <c r="AB30" s="18" t="s">
        <v>128</v>
      </c>
      <c r="AC30" s="1"/>
      <c r="AD30" s="13" t="s">
        <v>31</v>
      </c>
      <c r="AE30" s="14"/>
      <c r="AF30" s="14"/>
      <c r="AG30" s="14"/>
      <c r="AH30" s="14" t="s">
        <v>31</v>
      </c>
      <c r="AI30" s="14" t="s">
        <v>31</v>
      </c>
      <c r="AJ30" s="14"/>
      <c r="AK30" s="14"/>
      <c r="AL30" s="14"/>
      <c r="AM30" s="14"/>
      <c r="AN30" s="14">
        <v>4</v>
      </c>
      <c r="AO30" s="14" t="s">
        <v>31</v>
      </c>
      <c r="AP30" s="14" t="s">
        <v>31</v>
      </c>
      <c r="AQ30" s="14" t="s">
        <v>31</v>
      </c>
      <c r="AR30" s="15" t="s">
        <v>129</v>
      </c>
      <c r="AS30" s="15" t="s">
        <v>328</v>
      </c>
      <c r="AT30" s="16" t="s">
        <v>34</v>
      </c>
      <c r="AU30" s="17"/>
      <c r="AV30" s="16"/>
      <c r="AW30" s="17"/>
      <c r="AX30" s="34">
        <v>10</v>
      </c>
      <c r="AY30" s="35">
        <v>350000</v>
      </c>
      <c r="AZ30" s="35">
        <f t="shared" si="0"/>
        <v>3500000</v>
      </c>
      <c r="BA30" s="36" t="s">
        <v>256</v>
      </c>
      <c r="BB30" s="68">
        <v>43313</v>
      </c>
      <c r="BC30" s="68" t="e">
        <f>VLOOKUP(B30,#REF!,30,0)</f>
        <v>#REF!</v>
      </c>
      <c r="BD30" s="3"/>
    </row>
    <row r="31" spans="1:63" s="4" customFormat="1" ht="14.25" customHeight="1">
      <c r="A31" s="30">
        <v>26</v>
      </c>
      <c r="B31" s="37">
        <v>92</v>
      </c>
      <c r="C31" s="9" t="s">
        <v>386</v>
      </c>
      <c r="D31" s="10" t="s">
        <v>140</v>
      </c>
      <c r="E31" s="1"/>
      <c r="F31" s="11" t="s">
        <v>141</v>
      </c>
      <c r="G31" s="12">
        <v>34491</v>
      </c>
      <c r="H31" s="1"/>
      <c r="I31" s="12" t="s">
        <v>16</v>
      </c>
      <c r="J31" s="12" t="s">
        <v>30</v>
      </c>
      <c r="K31" s="78" t="s">
        <v>360</v>
      </c>
      <c r="L31" s="32" t="s">
        <v>2</v>
      </c>
      <c r="M31" s="1">
        <v>201667503</v>
      </c>
      <c r="N31" s="12">
        <v>40348</v>
      </c>
      <c r="O31" s="2" t="s">
        <v>16</v>
      </c>
      <c r="P31" s="2" t="s">
        <v>142</v>
      </c>
      <c r="Q31" s="2" t="s">
        <v>143</v>
      </c>
      <c r="R31" s="2" t="s">
        <v>57</v>
      </c>
      <c r="S31" s="2" t="s">
        <v>16</v>
      </c>
      <c r="T31" s="1"/>
      <c r="U31" s="2" t="s">
        <v>142</v>
      </c>
      <c r="V31" s="2" t="s">
        <v>143</v>
      </c>
      <c r="W31" s="2" t="s">
        <v>57</v>
      </c>
      <c r="X31" s="2" t="s">
        <v>16</v>
      </c>
      <c r="Y31" s="1"/>
      <c r="Z31" s="3"/>
      <c r="AA31" s="17" t="s">
        <v>144</v>
      </c>
      <c r="AB31" s="18" t="s">
        <v>145</v>
      </c>
      <c r="AC31" s="1"/>
      <c r="AD31" s="13" t="s">
        <v>31</v>
      </c>
      <c r="AE31" s="14"/>
      <c r="AF31" s="14"/>
      <c r="AG31" s="14"/>
      <c r="AH31" s="14" t="s">
        <v>31</v>
      </c>
      <c r="AI31" s="14" t="s">
        <v>31</v>
      </c>
      <c r="AJ31" s="14" t="s">
        <v>31</v>
      </c>
      <c r="AK31" s="14"/>
      <c r="AL31" s="14" t="s">
        <v>31</v>
      </c>
      <c r="AM31" s="14"/>
      <c r="AN31" s="14">
        <v>3</v>
      </c>
      <c r="AO31" s="14" t="s">
        <v>31</v>
      </c>
      <c r="AP31" s="14" t="s">
        <v>31</v>
      </c>
      <c r="AQ31" s="14" t="s">
        <v>31</v>
      </c>
      <c r="AR31" s="15" t="s">
        <v>68</v>
      </c>
      <c r="AS31" s="15" t="s">
        <v>328</v>
      </c>
      <c r="AT31" s="16" t="s">
        <v>34</v>
      </c>
      <c r="AU31" s="17"/>
      <c r="AV31" s="16"/>
      <c r="AW31" s="17"/>
      <c r="AX31" s="34">
        <v>10</v>
      </c>
      <c r="AY31" s="35">
        <v>350000</v>
      </c>
      <c r="AZ31" s="35">
        <f t="shared" si="0"/>
        <v>3500000</v>
      </c>
      <c r="BA31" s="36" t="s">
        <v>256</v>
      </c>
      <c r="BB31" s="68">
        <v>43310</v>
      </c>
      <c r="BC31" s="68" t="e">
        <f>VLOOKUP(B31,#REF!,30,0)</f>
        <v>#REF!</v>
      </c>
      <c r="BD31" s="3"/>
    </row>
    <row r="32" spans="1:63" s="4" customFormat="1" ht="14.25" customHeight="1">
      <c r="A32" s="30">
        <v>27</v>
      </c>
      <c r="B32" s="37">
        <v>112</v>
      </c>
      <c r="C32" s="9" t="s">
        <v>387</v>
      </c>
      <c r="D32" s="10" t="s">
        <v>237</v>
      </c>
      <c r="E32" s="1"/>
      <c r="F32" s="11" t="s">
        <v>236</v>
      </c>
      <c r="G32" s="12">
        <v>27130</v>
      </c>
      <c r="H32" s="1"/>
      <c r="I32" s="12" t="s">
        <v>238</v>
      </c>
      <c r="J32" s="12" t="s">
        <v>32</v>
      </c>
      <c r="K32" s="78" t="s">
        <v>360</v>
      </c>
      <c r="L32" s="32" t="s">
        <v>2</v>
      </c>
      <c r="M32" s="1">
        <v>985852468</v>
      </c>
      <c r="N32" s="12">
        <v>39557</v>
      </c>
      <c r="O32" s="2" t="s">
        <v>238</v>
      </c>
      <c r="P32" s="2" t="s">
        <v>239</v>
      </c>
      <c r="Q32" s="2" t="s">
        <v>240</v>
      </c>
      <c r="R32" s="2" t="s">
        <v>241</v>
      </c>
      <c r="S32" s="2" t="s">
        <v>238</v>
      </c>
      <c r="T32" s="1"/>
      <c r="U32" s="2" t="s">
        <v>239</v>
      </c>
      <c r="V32" s="2" t="s">
        <v>240</v>
      </c>
      <c r="W32" s="2" t="s">
        <v>241</v>
      </c>
      <c r="X32" s="2" t="s">
        <v>238</v>
      </c>
      <c r="Y32" s="1"/>
      <c r="Z32" s="3"/>
      <c r="AA32" s="17" t="s">
        <v>242</v>
      </c>
      <c r="AB32" s="18"/>
      <c r="AC32" s="1"/>
      <c r="AD32" s="13" t="s">
        <v>31</v>
      </c>
      <c r="AE32" s="14" t="s">
        <v>31</v>
      </c>
      <c r="AF32" s="14" t="s">
        <v>31</v>
      </c>
      <c r="AG32" s="14" t="s">
        <v>31</v>
      </c>
      <c r="AH32" s="14"/>
      <c r="AI32" s="14" t="s">
        <v>31</v>
      </c>
      <c r="AJ32" s="14"/>
      <c r="AK32" s="14" t="s">
        <v>31</v>
      </c>
      <c r="AL32" s="14"/>
      <c r="AM32" s="14"/>
      <c r="AN32" s="14"/>
      <c r="AO32" s="14" t="s">
        <v>31</v>
      </c>
      <c r="AP32" s="14" t="s">
        <v>31</v>
      </c>
      <c r="AQ32" s="14" t="s">
        <v>31</v>
      </c>
      <c r="AR32" s="15" t="s">
        <v>243</v>
      </c>
      <c r="AS32" s="15" t="s">
        <v>328</v>
      </c>
      <c r="AT32" s="16" t="s">
        <v>244</v>
      </c>
      <c r="AU32" s="17"/>
      <c r="AV32" s="16" t="s">
        <v>245</v>
      </c>
      <c r="AW32" s="17"/>
      <c r="AX32" s="34">
        <v>10</v>
      </c>
      <c r="AY32" s="35">
        <v>350000</v>
      </c>
      <c r="AZ32" s="35">
        <f t="shared" si="0"/>
        <v>3500000</v>
      </c>
      <c r="BA32" s="36" t="s">
        <v>256</v>
      </c>
      <c r="BB32" s="68">
        <v>43307</v>
      </c>
      <c r="BC32" s="68" t="e">
        <f>VLOOKUP(B32,#REF!,30,0)</f>
        <v>#REF!</v>
      </c>
      <c r="BD32" s="3"/>
    </row>
    <row r="33" spans="1:238" s="4" customFormat="1" ht="14.25" customHeight="1">
      <c r="A33" s="30">
        <v>28</v>
      </c>
      <c r="B33" s="37">
        <v>95</v>
      </c>
      <c r="C33" s="9" t="s">
        <v>388</v>
      </c>
      <c r="D33" s="10" t="s">
        <v>156</v>
      </c>
      <c r="E33" s="1"/>
      <c r="F33" s="11" t="s">
        <v>101</v>
      </c>
      <c r="G33" s="12">
        <v>32116</v>
      </c>
      <c r="H33" s="1"/>
      <c r="I33" s="12" t="s">
        <v>99</v>
      </c>
      <c r="J33" s="12" t="s">
        <v>30</v>
      </c>
      <c r="K33" s="78" t="s">
        <v>360</v>
      </c>
      <c r="L33" s="32" t="s">
        <v>2</v>
      </c>
      <c r="M33" s="1">
        <v>231077445</v>
      </c>
      <c r="N33" s="12">
        <v>40899</v>
      </c>
      <c r="O33" s="2"/>
      <c r="P33" s="3"/>
      <c r="Q33" s="2" t="s">
        <v>157</v>
      </c>
      <c r="R33" s="2" t="s">
        <v>158</v>
      </c>
      <c r="S33" s="2" t="s">
        <v>15</v>
      </c>
      <c r="T33" s="1"/>
      <c r="U33" s="2" t="s">
        <v>159</v>
      </c>
      <c r="V33" s="2" t="s">
        <v>160</v>
      </c>
      <c r="W33" s="2" t="s">
        <v>72</v>
      </c>
      <c r="X33" s="2" t="s">
        <v>16</v>
      </c>
      <c r="Y33" s="1"/>
      <c r="Z33" s="3"/>
      <c r="AA33" s="17" t="s">
        <v>161</v>
      </c>
      <c r="AB33" s="18" t="s">
        <v>162</v>
      </c>
      <c r="AC33" s="1"/>
      <c r="AD33" s="13" t="s">
        <v>31</v>
      </c>
      <c r="AE33" s="14" t="s">
        <v>31</v>
      </c>
      <c r="AF33" s="14" t="s">
        <v>31</v>
      </c>
      <c r="AG33" s="14" t="s">
        <v>31</v>
      </c>
      <c r="AH33" s="14"/>
      <c r="AI33" s="14" t="s">
        <v>31</v>
      </c>
      <c r="AJ33" s="14"/>
      <c r="AK33" s="14" t="s">
        <v>31</v>
      </c>
      <c r="AL33" s="14"/>
      <c r="AM33" s="14"/>
      <c r="AN33" s="14"/>
      <c r="AO33" s="14" t="s">
        <v>31</v>
      </c>
      <c r="AP33" s="14" t="s">
        <v>31</v>
      </c>
      <c r="AQ33" s="14" t="s">
        <v>31</v>
      </c>
      <c r="AR33" s="15" t="s">
        <v>163</v>
      </c>
      <c r="AS33" s="15" t="s">
        <v>328</v>
      </c>
      <c r="AT33" s="16" t="s">
        <v>164</v>
      </c>
      <c r="AU33" s="17"/>
      <c r="AV33" s="16"/>
      <c r="AW33" s="17"/>
      <c r="AX33" s="34">
        <v>10</v>
      </c>
      <c r="AY33" s="35">
        <v>350000</v>
      </c>
      <c r="AZ33" s="35">
        <f t="shared" si="0"/>
        <v>3500000</v>
      </c>
      <c r="BA33" s="36" t="s">
        <v>256</v>
      </c>
      <c r="BB33" s="68">
        <v>43825</v>
      </c>
      <c r="BC33" s="68" t="e">
        <f>VLOOKUP(B33,#REF!,30,0)</f>
        <v>#REF!</v>
      </c>
      <c r="BD33" s="3"/>
    </row>
    <row r="34" spans="1:238" s="4" customFormat="1" ht="14.25" customHeight="1">
      <c r="A34" s="30">
        <v>29</v>
      </c>
      <c r="B34" s="37">
        <v>83</v>
      </c>
      <c r="C34" s="9" t="s">
        <v>389</v>
      </c>
      <c r="D34" s="10" t="s">
        <v>69</v>
      </c>
      <c r="E34" s="1"/>
      <c r="F34" s="11" t="s">
        <v>5</v>
      </c>
      <c r="G34" s="12">
        <v>33385</v>
      </c>
      <c r="H34" s="1"/>
      <c r="I34" s="12" t="s">
        <v>33</v>
      </c>
      <c r="J34" s="12" t="s">
        <v>30</v>
      </c>
      <c r="K34" s="78" t="s">
        <v>360</v>
      </c>
      <c r="L34" s="32" t="s">
        <v>2</v>
      </c>
      <c r="M34" s="1">
        <v>206626331</v>
      </c>
      <c r="N34" s="12">
        <v>39699</v>
      </c>
      <c r="O34" s="2" t="s">
        <v>33</v>
      </c>
      <c r="P34" s="2" t="s">
        <v>70</v>
      </c>
      <c r="Q34" s="2" t="s">
        <v>71</v>
      </c>
      <c r="R34" s="2" t="s">
        <v>72</v>
      </c>
      <c r="S34" s="2" t="s">
        <v>16</v>
      </c>
      <c r="T34" s="1"/>
      <c r="U34" s="2" t="s">
        <v>73</v>
      </c>
      <c r="V34" s="2" t="s">
        <v>71</v>
      </c>
      <c r="W34" s="2" t="s">
        <v>72</v>
      </c>
      <c r="X34" s="2" t="s">
        <v>16</v>
      </c>
      <c r="Y34" s="1"/>
      <c r="Z34" s="3"/>
      <c r="AA34" s="17" t="s">
        <v>74</v>
      </c>
      <c r="AB34" s="18" t="s">
        <v>75</v>
      </c>
      <c r="AC34" s="1"/>
      <c r="AD34" s="13" t="s">
        <v>31</v>
      </c>
      <c r="AE34" s="14" t="s">
        <v>31</v>
      </c>
      <c r="AF34" s="14" t="s">
        <v>31</v>
      </c>
      <c r="AG34" s="14" t="s">
        <v>31</v>
      </c>
      <c r="AH34" s="14"/>
      <c r="AI34" s="14" t="s">
        <v>31</v>
      </c>
      <c r="AJ34" s="14"/>
      <c r="AK34" s="14" t="s">
        <v>31</v>
      </c>
      <c r="AL34" s="14"/>
      <c r="AM34" s="14"/>
      <c r="AN34" s="14"/>
      <c r="AO34" s="14" t="s">
        <v>31</v>
      </c>
      <c r="AP34" s="14" t="s">
        <v>31</v>
      </c>
      <c r="AQ34" s="14" t="s">
        <v>31</v>
      </c>
      <c r="AR34" s="15" t="s">
        <v>76</v>
      </c>
      <c r="AS34" s="15" t="s">
        <v>328</v>
      </c>
      <c r="AT34" s="16" t="s">
        <v>77</v>
      </c>
      <c r="AU34" s="17"/>
      <c r="AV34" s="16"/>
      <c r="AW34" s="17"/>
      <c r="AX34" s="34">
        <v>10</v>
      </c>
      <c r="AY34" s="35">
        <v>350000</v>
      </c>
      <c r="AZ34" s="35">
        <f t="shared" si="0"/>
        <v>3500000</v>
      </c>
      <c r="BA34" s="36" t="s">
        <v>256</v>
      </c>
      <c r="BB34" s="68">
        <v>43357</v>
      </c>
      <c r="BC34" s="68" t="e">
        <f>VLOOKUP(B34,#REF!,30,0)</f>
        <v>#REF!</v>
      </c>
      <c r="BD34" s="3"/>
    </row>
    <row r="35" spans="1:238" s="4" customFormat="1" ht="14.25" customHeight="1">
      <c r="A35" s="30">
        <v>30</v>
      </c>
      <c r="B35" s="37">
        <v>177</v>
      </c>
      <c r="C35" s="9" t="s">
        <v>390</v>
      </c>
      <c r="D35" s="10" t="s">
        <v>342</v>
      </c>
      <c r="E35" s="1"/>
      <c r="F35" s="11" t="s">
        <v>341</v>
      </c>
      <c r="G35" s="12">
        <v>33903</v>
      </c>
      <c r="H35" s="1"/>
      <c r="I35" s="12" t="s">
        <v>33</v>
      </c>
      <c r="J35" s="12" t="s">
        <v>30</v>
      </c>
      <c r="K35" s="78" t="s">
        <v>360</v>
      </c>
      <c r="L35" s="2" t="s">
        <v>2</v>
      </c>
      <c r="M35" s="1">
        <v>205718842</v>
      </c>
      <c r="N35" s="12">
        <v>40126</v>
      </c>
      <c r="O35" s="2" t="s">
        <v>33</v>
      </c>
      <c r="P35" s="2"/>
      <c r="Q35" s="2" t="s">
        <v>343</v>
      </c>
      <c r="R35" s="2" t="s">
        <v>3</v>
      </c>
      <c r="S35" s="2" t="s">
        <v>33</v>
      </c>
      <c r="T35" s="1"/>
      <c r="U35" s="2" t="s">
        <v>344</v>
      </c>
      <c r="V35" s="2"/>
      <c r="W35" s="2" t="s">
        <v>54</v>
      </c>
      <c r="X35" s="2" t="s">
        <v>16</v>
      </c>
      <c r="Y35" s="1"/>
      <c r="Z35" s="3"/>
      <c r="AA35" s="17" t="s">
        <v>345</v>
      </c>
      <c r="AB35" s="18" t="s">
        <v>346</v>
      </c>
      <c r="AC35" s="1"/>
      <c r="AD35" s="13" t="s">
        <v>31</v>
      </c>
      <c r="AE35" s="14" t="s">
        <v>31</v>
      </c>
      <c r="AF35" s="14" t="s">
        <v>31</v>
      </c>
      <c r="AG35" s="14" t="s">
        <v>31</v>
      </c>
      <c r="AH35" s="14"/>
      <c r="AI35" s="14" t="s">
        <v>31</v>
      </c>
      <c r="AJ35" s="14"/>
      <c r="AK35" s="14"/>
      <c r="AL35" s="14"/>
      <c r="AM35" s="14"/>
      <c r="AN35" s="14"/>
      <c r="AO35" s="14"/>
      <c r="AP35" s="14" t="s">
        <v>31</v>
      </c>
      <c r="AQ35" s="14" t="s">
        <v>31</v>
      </c>
      <c r="AR35" s="15" t="s">
        <v>347</v>
      </c>
      <c r="AS35" s="15" t="s">
        <v>328</v>
      </c>
      <c r="AT35" s="16" t="s">
        <v>42</v>
      </c>
      <c r="AU35" s="17"/>
      <c r="AV35" s="16"/>
      <c r="AW35" s="17"/>
      <c r="AX35" s="34">
        <v>10</v>
      </c>
      <c r="AY35" s="35">
        <v>350000</v>
      </c>
      <c r="AZ35" s="35">
        <f t="shared" si="0"/>
        <v>3500000</v>
      </c>
      <c r="BA35" s="36" t="s">
        <v>256</v>
      </c>
      <c r="BB35" s="68">
        <v>43364</v>
      </c>
      <c r="BC35" s="68" t="e">
        <f>VLOOKUP(B35,#REF!,30,0)</f>
        <v>#REF!</v>
      </c>
      <c r="BD35" s="3"/>
    </row>
    <row r="36" spans="1:238" s="4" customFormat="1" ht="14.25" customHeight="1">
      <c r="A36" s="30">
        <v>31</v>
      </c>
      <c r="B36" s="37">
        <v>163</v>
      </c>
      <c r="C36" s="9" t="s">
        <v>391</v>
      </c>
      <c r="D36" s="10" t="s">
        <v>278</v>
      </c>
      <c r="E36" s="1"/>
      <c r="F36" s="11" t="s">
        <v>184</v>
      </c>
      <c r="G36" s="12">
        <v>34196</v>
      </c>
      <c r="H36" s="1"/>
      <c r="I36" s="12" t="s">
        <v>16</v>
      </c>
      <c r="J36" s="12" t="s">
        <v>30</v>
      </c>
      <c r="K36" s="78" t="s">
        <v>360</v>
      </c>
      <c r="L36" s="2" t="s">
        <v>2</v>
      </c>
      <c r="M36" s="1">
        <v>201619776</v>
      </c>
      <c r="N36" s="12">
        <v>39581</v>
      </c>
      <c r="O36" s="2" t="s">
        <v>16</v>
      </c>
      <c r="P36" s="2" t="s">
        <v>279</v>
      </c>
      <c r="Q36" s="2" t="s">
        <v>123</v>
      </c>
      <c r="R36" s="2" t="s">
        <v>54</v>
      </c>
      <c r="S36" s="2" t="s">
        <v>16</v>
      </c>
      <c r="T36" s="1"/>
      <c r="U36" s="2" t="s">
        <v>279</v>
      </c>
      <c r="V36" s="2" t="s">
        <v>123</v>
      </c>
      <c r="W36" s="2" t="s">
        <v>54</v>
      </c>
      <c r="X36" s="2" t="s">
        <v>16</v>
      </c>
      <c r="Y36" s="1"/>
      <c r="Z36" s="3"/>
      <c r="AA36" s="17" t="s">
        <v>280</v>
      </c>
      <c r="AB36" s="18" t="s">
        <v>281</v>
      </c>
      <c r="AC36" s="1"/>
      <c r="AD36" s="13" t="s">
        <v>31</v>
      </c>
      <c r="AE36" s="14"/>
      <c r="AF36" s="14"/>
      <c r="AG36" s="14"/>
      <c r="AH36" s="14" t="s">
        <v>31</v>
      </c>
      <c r="AI36" s="14" t="s">
        <v>31</v>
      </c>
      <c r="AJ36" s="14" t="s">
        <v>31</v>
      </c>
      <c r="AK36" s="14"/>
      <c r="AL36" s="14" t="s">
        <v>31</v>
      </c>
      <c r="AM36" s="14"/>
      <c r="AN36" s="14">
        <v>4</v>
      </c>
      <c r="AO36" s="14" t="s">
        <v>31</v>
      </c>
      <c r="AP36" s="14" t="s">
        <v>31</v>
      </c>
      <c r="AQ36" s="14" t="s">
        <v>31</v>
      </c>
      <c r="AR36" s="15" t="s">
        <v>68</v>
      </c>
      <c r="AS36" s="15" t="s">
        <v>328</v>
      </c>
      <c r="AT36" s="16" t="s">
        <v>34</v>
      </c>
      <c r="AU36" s="17"/>
      <c r="AV36" s="16"/>
      <c r="AW36" s="17"/>
      <c r="AX36" s="34">
        <v>10</v>
      </c>
      <c r="AY36" s="35">
        <v>350000</v>
      </c>
      <c r="AZ36" s="35">
        <f t="shared" si="0"/>
        <v>3500000</v>
      </c>
      <c r="BA36" s="36" t="s">
        <v>256</v>
      </c>
      <c r="BB36" s="68">
        <v>44605</v>
      </c>
      <c r="BC36" s="68" t="e">
        <f>VLOOKUP(B36,#REF!,30,0)</f>
        <v>#REF!</v>
      </c>
      <c r="BD36" s="3"/>
    </row>
    <row r="37" spans="1:238" s="4" customFormat="1" ht="14.25" customHeight="1">
      <c r="A37" s="30">
        <v>32</v>
      </c>
      <c r="B37" s="37">
        <v>94</v>
      </c>
      <c r="C37" s="9" t="s">
        <v>392</v>
      </c>
      <c r="D37" s="10" t="s">
        <v>146</v>
      </c>
      <c r="E37" s="1"/>
      <c r="F37" s="11" t="s">
        <v>94</v>
      </c>
      <c r="G37" s="12">
        <v>33553</v>
      </c>
      <c r="H37" s="1"/>
      <c r="I37" s="12" t="s">
        <v>16</v>
      </c>
      <c r="J37" s="12" t="s">
        <v>30</v>
      </c>
      <c r="K37" s="78" t="s">
        <v>360</v>
      </c>
      <c r="L37" s="32" t="s">
        <v>2</v>
      </c>
      <c r="M37" s="1">
        <v>191714600</v>
      </c>
      <c r="N37" s="12">
        <v>33313</v>
      </c>
      <c r="O37" s="2" t="s">
        <v>147</v>
      </c>
      <c r="P37" s="2" t="s">
        <v>148</v>
      </c>
      <c r="Q37" s="2" t="s">
        <v>149</v>
      </c>
      <c r="R37" s="2" t="s">
        <v>150</v>
      </c>
      <c r="S37" s="2" t="s">
        <v>136</v>
      </c>
      <c r="T37" s="1"/>
      <c r="U37" s="2" t="s">
        <v>148</v>
      </c>
      <c r="V37" s="2" t="s">
        <v>149</v>
      </c>
      <c r="W37" s="2" t="s">
        <v>150</v>
      </c>
      <c r="X37" s="2" t="s">
        <v>136</v>
      </c>
      <c r="Y37" s="1"/>
      <c r="Z37" s="3"/>
      <c r="AA37" s="17" t="s">
        <v>151</v>
      </c>
      <c r="AB37" s="18" t="s">
        <v>152</v>
      </c>
      <c r="AC37" s="1"/>
      <c r="AD37" s="13" t="s">
        <v>31</v>
      </c>
      <c r="AE37" s="14" t="s">
        <v>31</v>
      </c>
      <c r="AF37" s="14" t="s">
        <v>31</v>
      </c>
      <c r="AG37" s="14" t="s">
        <v>31</v>
      </c>
      <c r="AH37" s="14"/>
      <c r="AI37" s="14" t="s">
        <v>31</v>
      </c>
      <c r="AJ37" s="14"/>
      <c r="AK37" s="14" t="s">
        <v>31</v>
      </c>
      <c r="AL37" s="14"/>
      <c r="AM37" s="14"/>
      <c r="AN37" s="14"/>
      <c r="AO37" s="14" t="s">
        <v>31</v>
      </c>
      <c r="AP37" s="14" t="s">
        <v>31</v>
      </c>
      <c r="AQ37" s="14" t="s">
        <v>31</v>
      </c>
      <c r="AR37" s="15" t="s">
        <v>153</v>
      </c>
      <c r="AS37" s="15" t="s">
        <v>328</v>
      </c>
      <c r="AT37" s="16" t="s">
        <v>154</v>
      </c>
      <c r="AU37" s="17"/>
      <c r="AV37" s="16"/>
      <c r="AW37" s="17" t="s">
        <v>155</v>
      </c>
      <c r="AX37" s="34">
        <v>10</v>
      </c>
      <c r="AY37" s="35">
        <v>350000</v>
      </c>
      <c r="AZ37" s="35">
        <f t="shared" si="0"/>
        <v>3500000</v>
      </c>
      <c r="BA37" s="36" t="s">
        <v>256</v>
      </c>
      <c r="BB37" s="68">
        <v>43388</v>
      </c>
      <c r="BC37" s="68" t="e">
        <f>VLOOKUP(B37,#REF!,30,0)</f>
        <v>#REF!</v>
      </c>
      <c r="BD37" s="3"/>
    </row>
    <row r="38" spans="1:238" s="4" customFormat="1" ht="14.25" customHeight="1">
      <c r="A38" s="30">
        <v>33</v>
      </c>
      <c r="B38" s="37">
        <v>91</v>
      </c>
      <c r="C38" s="9" t="s">
        <v>393</v>
      </c>
      <c r="D38" s="10" t="s">
        <v>131</v>
      </c>
      <c r="E38" s="1"/>
      <c r="F38" s="11" t="s">
        <v>132</v>
      </c>
      <c r="G38" s="12">
        <v>33976</v>
      </c>
      <c r="H38" s="1"/>
      <c r="I38" s="12" t="s">
        <v>147</v>
      </c>
      <c r="J38" s="12" t="s">
        <v>30</v>
      </c>
      <c r="K38" s="78" t="s">
        <v>360</v>
      </c>
      <c r="L38" s="32" t="s">
        <v>2</v>
      </c>
      <c r="M38" s="1">
        <v>191798017</v>
      </c>
      <c r="N38" s="12">
        <v>39650</v>
      </c>
      <c r="O38" s="2" t="s">
        <v>147</v>
      </c>
      <c r="P38" s="2" t="s">
        <v>133</v>
      </c>
      <c r="Q38" s="2" t="s">
        <v>134</v>
      </c>
      <c r="R38" s="2" t="s">
        <v>135</v>
      </c>
      <c r="S38" s="2" t="s">
        <v>136</v>
      </c>
      <c r="T38" s="1"/>
      <c r="U38" s="2" t="s">
        <v>133</v>
      </c>
      <c r="V38" s="2" t="s">
        <v>134</v>
      </c>
      <c r="W38" s="2" t="s">
        <v>135</v>
      </c>
      <c r="X38" s="2" t="s">
        <v>136</v>
      </c>
      <c r="Y38" s="1"/>
      <c r="Z38" s="3"/>
      <c r="AA38" s="17" t="s">
        <v>137</v>
      </c>
      <c r="AB38" s="18" t="s">
        <v>138</v>
      </c>
      <c r="AC38" s="1"/>
      <c r="AD38" s="13" t="s">
        <v>31</v>
      </c>
      <c r="AE38" s="14"/>
      <c r="AF38" s="14"/>
      <c r="AG38" s="14"/>
      <c r="AH38" s="14" t="s">
        <v>31</v>
      </c>
      <c r="AI38" s="14" t="s">
        <v>31</v>
      </c>
      <c r="AJ38" s="14"/>
      <c r="AK38" s="14"/>
      <c r="AL38" s="14" t="s">
        <v>31</v>
      </c>
      <c r="AM38" s="14"/>
      <c r="AN38" s="14">
        <v>4</v>
      </c>
      <c r="AO38" s="14" t="s">
        <v>31</v>
      </c>
      <c r="AP38" s="14" t="s">
        <v>31</v>
      </c>
      <c r="AQ38" s="14" t="s">
        <v>31</v>
      </c>
      <c r="AR38" s="15" t="s">
        <v>139</v>
      </c>
      <c r="AS38" s="15" t="s">
        <v>328</v>
      </c>
      <c r="AT38" s="16" t="s">
        <v>52</v>
      </c>
      <c r="AU38" s="17"/>
      <c r="AV38" s="16"/>
      <c r="AW38" s="17"/>
      <c r="AX38" s="34">
        <v>10</v>
      </c>
      <c r="AY38" s="35">
        <v>350000</v>
      </c>
      <c r="AZ38" s="35">
        <f t="shared" si="0"/>
        <v>3500000</v>
      </c>
      <c r="BA38" s="36" t="s">
        <v>256</v>
      </c>
      <c r="BB38" s="68">
        <v>43385</v>
      </c>
      <c r="BC38" s="68" t="e">
        <f>VLOOKUP(B38,#REF!,30,0)</f>
        <v>#REF!</v>
      </c>
      <c r="BD38" s="3"/>
    </row>
    <row r="39" spans="1:238" s="4" customFormat="1" ht="14.25" customHeight="1">
      <c r="A39" s="30">
        <v>34</v>
      </c>
      <c r="B39" s="37">
        <v>157</v>
      </c>
      <c r="C39" s="9" t="s">
        <v>394</v>
      </c>
      <c r="D39" s="10" t="s">
        <v>263</v>
      </c>
      <c r="E39" s="1"/>
      <c r="F39" s="11" t="s">
        <v>132</v>
      </c>
      <c r="G39" s="12">
        <v>33668</v>
      </c>
      <c r="H39" s="1"/>
      <c r="I39" s="12" t="s">
        <v>16</v>
      </c>
      <c r="J39" s="12" t="s">
        <v>30</v>
      </c>
      <c r="K39" s="78" t="s">
        <v>360</v>
      </c>
      <c r="L39" s="2" t="s">
        <v>2</v>
      </c>
      <c r="M39" s="1">
        <v>201625072</v>
      </c>
      <c r="N39" s="12">
        <v>39627</v>
      </c>
      <c r="O39" s="2" t="s">
        <v>16</v>
      </c>
      <c r="P39" s="2" t="s">
        <v>264</v>
      </c>
      <c r="Q39" s="2" t="s">
        <v>102</v>
      </c>
      <c r="R39" s="2" t="s">
        <v>41</v>
      </c>
      <c r="S39" s="2" t="s">
        <v>16</v>
      </c>
      <c r="T39" s="1"/>
      <c r="U39" s="2" t="s">
        <v>264</v>
      </c>
      <c r="V39" s="2" t="s">
        <v>102</v>
      </c>
      <c r="W39" s="2" t="s">
        <v>41</v>
      </c>
      <c r="X39" s="2" t="s">
        <v>16</v>
      </c>
      <c r="Y39" s="1"/>
      <c r="Z39" s="3"/>
      <c r="AA39" s="17" t="s">
        <v>265</v>
      </c>
      <c r="AB39" s="18" t="s">
        <v>266</v>
      </c>
      <c r="AC39" s="1"/>
      <c r="AD39" s="13" t="s">
        <v>31</v>
      </c>
      <c r="AE39" s="14" t="s">
        <v>31</v>
      </c>
      <c r="AF39" s="14" t="s">
        <v>31</v>
      </c>
      <c r="AG39" s="14" t="s">
        <v>31</v>
      </c>
      <c r="AH39" s="14"/>
      <c r="AI39" s="14" t="s">
        <v>31</v>
      </c>
      <c r="AJ39" s="14"/>
      <c r="AK39" s="14" t="s">
        <v>31</v>
      </c>
      <c r="AL39" s="14"/>
      <c r="AM39" s="14"/>
      <c r="AN39" s="14"/>
      <c r="AO39" s="14" t="s">
        <v>31</v>
      </c>
      <c r="AP39" s="14" t="s">
        <v>31</v>
      </c>
      <c r="AQ39" s="14" t="s">
        <v>31</v>
      </c>
      <c r="AR39" s="15" t="s">
        <v>68</v>
      </c>
      <c r="AS39" s="15" t="s">
        <v>328</v>
      </c>
      <c r="AT39" s="16" t="s">
        <v>34</v>
      </c>
      <c r="AU39" s="17"/>
      <c r="AV39" s="16"/>
      <c r="AW39" s="17"/>
      <c r="AX39" s="34">
        <v>10</v>
      </c>
      <c r="AY39" s="35">
        <v>350000</v>
      </c>
      <c r="AZ39" s="35">
        <f t="shared" si="0"/>
        <v>3500000</v>
      </c>
      <c r="BA39" s="36" t="s">
        <v>256</v>
      </c>
      <c r="BB39" s="68">
        <v>43305</v>
      </c>
      <c r="BC39" s="68" t="e">
        <f>VLOOKUP(B39,#REF!,30,0)</f>
        <v>#REF!</v>
      </c>
      <c r="BD39" s="3"/>
    </row>
    <row r="40" spans="1:238" s="4" customFormat="1" ht="14.25" customHeight="1">
      <c r="A40" s="30">
        <v>35</v>
      </c>
      <c r="B40" s="37">
        <v>107</v>
      </c>
      <c r="C40" s="9" t="s">
        <v>395</v>
      </c>
      <c r="D40" s="10" t="s">
        <v>196</v>
      </c>
      <c r="E40" s="1"/>
      <c r="F40" s="11" t="s">
        <v>197</v>
      </c>
      <c r="G40" s="12">
        <v>34269</v>
      </c>
      <c r="H40" s="1"/>
      <c r="I40" s="12" t="s">
        <v>16</v>
      </c>
      <c r="J40" s="12" t="s">
        <v>30</v>
      </c>
      <c r="K40" s="78" t="s">
        <v>360</v>
      </c>
      <c r="L40" s="32" t="s">
        <v>2</v>
      </c>
      <c r="M40" s="1">
        <v>201684316</v>
      </c>
      <c r="N40" s="12">
        <v>40584</v>
      </c>
      <c r="O40" s="2" t="s">
        <v>16</v>
      </c>
      <c r="P40" s="2" t="s">
        <v>198</v>
      </c>
      <c r="Q40" s="2" t="s">
        <v>106</v>
      </c>
      <c r="R40" s="2" t="s">
        <v>54</v>
      </c>
      <c r="S40" s="2" t="s">
        <v>16</v>
      </c>
      <c r="T40" s="1"/>
      <c r="U40" s="2" t="s">
        <v>199</v>
      </c>
      <c r="V40" s="2" t="s">
        <v>96</v>
      </c>
      <c r="W40" s="2" t="s">
        <v>54</v>
      </c>
      <c r="X40" s="2" t="s">
        <v>16</v>
      </c>
      <c r="Y40" s="1"/>
      <c r="Z40" s="3"/>
      <c r="AA40" s="17" t="s">
        <v>200</v>
      </c>
      <c r="AB40" s="18" t="s">
        <v>201</v>
      </c>
      <c r="AC40" s="1"/>
      <c r="AD40" s="13" t="s">
        <v>31</v>
      </c>
      <c r="AE40" s="14"/>
      <c r="AF40" s="14"/>
      <c r="AG40" s="14"/>
      <c r="AH40" s="14" t="s">
        <v>31</v>
      </c>
      <c r="AI40" s="14" t="s">
        <v>31</v>
      </c>
      <c r="AJ40" s="14"/>
      <c r="AK40" s="14" t="s">
        <v>31</v>
      </c>
      <c r="AL40" s="14" t="s">
        <v>31</v>
      </c>
      <c r="AM40" s="14"/>
      <c r="AN40" s="14">
        <v>4</v>
      </c>
      <c r="AO40" s="14" t="s">
        <v>31</v>
      </c>
      <c r="AP40" s="14" t="s">
        <v>31</v>
      </c>
      <c r="AQ40" s="14" t="s">
        <v>31</v>
      </c>
      <c r="AR40" s="15" t="s">
        <v>68</v>
      </c>
      <c r="AS40" s="15" t="s">
        <v>328</v>
      </c>
      <c r="AT40" s="16" t="s">
        <v>34</v>
      </c>
      <c r="AU40" s="17"/>
      <c r="AV40" s="16"/>
      <c r="AW40" s="17"/>
      <c r="AX40" s="34">
        <v>10</v>
      </c>
      <c r="AY40" s="35">
        <v>350000</v>
      </c>
      <c r="AZ40" s="35">
        <f t="shared" si="0"/>
        <v>3500000</v>
      </c>
      <c r="BA40" s="36" t="s">
        <v>256</v>
      </c>
      <c r="BB40" s="68">
        <v>43832</v>
      </c>
      <c r="BC40" s="68" t="e">
        <f>VLOOKUP(B40,#REF!,30,0)</f>
        <v>#REF!</v>
      </c>
      <c r="BD40" s="3"/>
    </row>
    <row r="41" spans="1:238" s="4" customFormat="1" ht="14.25" customHeight="1">
      <c r="A41" s="30">
        <v>36</v>
      </c>
      <c r="B41" s="37">
        <v>110</v>
      </c>
      <c r="C41" s="9" t="s">
        <v>396</v>
      </c>
      <c r="D41" s="10" t="s">
        <v>220</v>
      </c>
      <c r="E41" s="1"/>
      <c r="F41" s="11" t="s">
        <v>181</v>
      </c>
      <c r="G41" s="12">
        <v>33502</v>
      </c>
      <c r="H41" s="1"/>
      <c r="I41" s="12" t="s">
        <v>221</v>
      </c>
      <c r="J41" s="12" t="s">
        <v>30</v>
      </c>
      <c r="K41" s="78" t="s">
        <v>360</v>
      </c>
      <c r="L41" s="32" t="s">
        <v>2</v>
      </c>
      <c r="M41" s="1">
        <v>241265973</v>
      </c>
      <c r="N41" s="12">
        <v>39499</v>
      </c>
      <c r="O41" s="2" t="s">
        <v>221</v>
      </c>
      <c r="P41" s="2" t="s">
        <v>222</v>
      </c>
      <c r="Q41" s="2" t="s">
        <v>223</v>
      </c>
      <c r="R41" s="2" t="s">
        <v>103</v>
      </c>
      <c r="S41" s="2" t="s">
        <v>16</v>
      </c>
      <c r="T41" s="1"/>
      <c r="U41" s="2" t="s">
        <v>222</v>
      </c>
      <c r="V41" s="2" t="s">
        <v>223</v>
      </c>
      <c r="W41" s="2" t="s">
        <v>103</v>
      </c>
      <c r="X41" s="2" t="s">
        <v>16</v>
      </c>
      <c r="Y41" s="1"/>
      <c r="Z41" s="3"/>
      <c r="AA41" s="17" t="s">
        <v>224</v>
      </c>
      <c r="AB41" s="18" t="s">
        <v>225</v>
      </c>
      <c r="AC41" s="1"/>
      <c r="AD41" s="13" t="s">
        <v>31</v>
      </c>
      <c r="AE41" s="14" t="s">
        <v>31</v>
      </c>
      <c r="AF41" s="14" t="s">
        <v>31</v>
      </c>
      <c r="AG41" s="14" t="s">
        <v>31</v>
      </c>
      <c r="AH41" s="14"/>
      <c r="AI41" s="14" t="s">
        <v>31</v>
      </c>
      <c r="AJ41" s="14"/>
      <c r="AK41" s="14" t="s">
        <v>31</v>
      </c>
      <c r="AL41" s="14"/>
      <c r="AM41" s="14"/>
      <c r="AN41" s="14"/>
      <c r="AO41" s="14" t="s">
        <v>31</v>
      </c>
      <c r="AP41" s="14" t="s">
        <v>31</v>
      </c>
      <c r="AQ41" s="14" t="s">
        <v>31</v>
      </c>
      <c r="AR41" s="15" t="s">
        <v>226</v>
      </c>
      <c r="AS41" s="15" t="s">
        <v>328</v>
      </c>
      <c r="AT41" s="16" t="s">
        <v>77</v>
      </c>
      <c r="AU41" s="17" t="s">
        <v>227</v>
      </c>
      <c r="AV41" s="16"/>
      <c r="AW41" s="17" t="s">
        <v>228</v>
      </c>
      <c r="AX41" s="34">
        <v>10</v>
      </c>
      <c r="AY41" s="35">
        <v>350000</v>
      </c>
      <c r="AZ41" s="35">
        <f t="shared" si="0"/>
        <v>3500000</v>
      </c>
      <c r="BA41" s="36" t="s">
        <v>256</v>
      </c>
      <c r="BB41" s="68">
        <v>43327</v>
      </c>
      <c r="BC41" s="68" t="e">
        <f>VLOOKUP(B41,#REF!,30,0)</f>
        <v>#REF!</v>
      </c>
      <c r="BD41" s="3"/>
    </row>
    <row r="42" spans="1:238" s="4" customFormat="1" ht="14.25" customHeight="1">
      <c r="A42" s="30">
        <v>37</v>
      </c>
      <c r="B42" s="37">
        <v>173</v>
      </c>
      <c r="C42" s="9" t="s">
        <v>397</v>
      </c>
      <c r="D42" s="10" t="s">
        <v>302</v>
      </c>
      <c r="E42" s="1"/>
      <c r="F42" s="11" t="s">
        <v>303</v>
      </c>
      <c r="G42" s="12">
        <v>32656</v>
      </c>
      <c r="H42" s="1"/>
      <c r="I42" s="12" t="s">
        <v>33</v>
      </c>
      <c r="J42" s="12" t="s">
        <v>30</v>
      </c>
      <c r="K42" s="78" t="s">
        <v>360</v>
      </c>
      <c r="L42" s="2" t="s">
        <v>2</v>
      </c>
      <c r="M42" s="1">
        <v>205448439</v>
      </c>
      <c r="N42" s="12">
        <v>38910</v>
      </c>
      <c r="O42" s="2" t="s">
        <v>33</v>
      </c>
      <c r="P42" s="2" t="s">
        <v>304</v>
      </c>
      <c r="Q42" s="2" t="s">
        <v>305</v>
      </c>
      <c r="R42" s="2" t="s">
        <v>4</v>
      </c>
      <c r="S42" s="2" t="s">
        <v>33</v>
      </c>
      <c r="T42" s="1"/>
      <c r="U42" s="2" t="s">
        <v>304</v>
      </c>
      <c r="V42" s="2" t="s">
        <v>305</v>
      </c>
      <c r="W42" s="39" t="s">
        <v>4</v>
      </c>
      <c r="X42" s="2" t="s">
        <v>33</v>
      </c>
      <c r="Y42" s="1"/>
      <c r="Z42" s="3"/>
      <c r="AA42" s="17" t="s">
        <v>306</v>
      </c>
      <c r="AB42" s="18" t="s">
        <v>307</v>
      </c>
      <c r="AC42" s="1"/>
      <c r="AD42" s="13" t="s">
        <v>31</v>
      </c>
      <c r="AE42" s="14" t="s">
        <v>31</v>
      </c>
      <c r="AF42" s="14" t="s">
        <v>31</v>
      </c>
      <c r="AG42" s="14" t="s">
        <v>31</v>
      </c>
      <c r="AH42" s="14"/>
      <c r="AI42" s="14" t="s">
        <v>31</v>
      </c>
      <c r="AJ42" s="14"/>
      <c r="AK42" s="14" t="s">
        <v>31</v>
      </c>
      <c r="AL42" s="14"/>
      <c r="AM42" s="14"/>
      <c r="AN42" s="14"/>
      <c r="AO42" s="14" t="s">
        <v>31</v>
      </c>
      <c r="AP42" s="14" t="s">
        <v>31</v>
      </c>
      <c r="AQ42" s="14" t="s">
        <v>31</v>
      </c>
      <c r="AR42" s="15" t="s">
        <v>308</v>
      </c>
      <c r="AS42" s="15" t="s">
        <v>328</v>
      </c>
      <c r="AT42" s="16" t="s">
        <v>77</v>
      </c>
      <c r="AU42" s="17"/>
      <c r="AV42" s="16"/>
      <c r="AW42" s="17"/>
      <c r="AX42" s="34">
        <v>10</v>
      </c>
      <c r="AY42" s="35">
        <v>350000</v>
      </c>
      <c r="AZ42" s="35">
        <f t="shared" si="0"/>
        <v>3500000</v>
      </c>
      <c r="BA42" s="36" t="s">
        <v>256</v>
      </c>
      <c r="BB42" s="68">
        <v>44608</v>
      </c>
      <c r="BC42" s="68" t="e">
        <f>VLOOKUP(B42,#REF!,30,0)</f>
        <v>#REF!</v>
      </c>
      <c r="BD42" s="3"/>
    </row>
    <row r="43" spans="1:238" s="53" customFormat="1" ht="20.25" customHeight="1">
      <c r="A43" s="67" t="s">
        <v>398</v>
      </c>
      <c r="B43" s="67"/>
      <c r="C43" s="67"/>
      <c r="D43" s="59"/>
      <c r="E43" s="59"/>
      <c r="F43" s="59"/>
      <c r="I43" s="41"/>
      <c r="J43" s="42"/>
      <c r="K43" s="43"/>
      <c r="L43" s="44"/>
      <c r="M43" s="43"/>
      <c r="N43" s="45"/>
      <c r="O43" s="43"/>
      <c r="P43" s="46"/>
      <c r="Q43" s="46"/>
      <c r="R43" s="46"/>
      <c r="S43" s="46"/>
      <c r="T43" s="46"/>
      <c r="U43" s="46"/>
      <c r="V43" s="46"/>
      <c r="W43" s="44"/>
      <c r="X43" s="43"/>
      <c r="Y43" s="47"/>
      <c r="Z43" s="47"/>
      <c r="AA43" s="47"/>
      <c r="AB43" s="47"/>
      <c r="AC43" s="47"/>
      <c r="AD43" s="48"/>
      <c r="AE43" s="48"/>
      <c r="AF43" s="48"/>
      <c r="AG43" s="48"/>
      <c r="AH43" s="49"/>
      <c r="AI43" s="48"/>
      <c r="AJ43" s="50"/>
      <c r="AK43" s="44"/>
      <c r="AL43" s="44"/>
      <c r="AM43" s="46"/>
      <c r="AN43" s="44"/>
      <c r="AO43" s="51"/>
      <c r="AP43" s="51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47"/>
      <c r="BC43" s="48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</row>
    <row r="44" spans="1:238" s="73" customFormat="1">
      <c r="A44" s="69"/>
      <c r="B44" s="69"/>
      <c r="C44" s="80"/>
      <c r="D44" s="69"/>
      <c r="E44" s="70"/>
      <c r="F44" s="71"/>
      <c r="G44" s="19"/>
      <c r="H44" s="20"/>
      <c r="I44" s="19"/>
      <c r="K44" s="20"/>
      <c r="L44" s="72"/>
      <c r="M44" s="72"/>
      <c r="AU44" s="74"/>
      <c r="AV44" s="74"/>
      <c r="AW44" s="74"/>
      <c r="AX44" s="74"/>
      <c r="AY44" s="74"/>
      <c r="AZ44" s="74"/>
      <c r="BA44" s="74"/>
      <c r="BB44" s="20"/>
      <c r="BC44" s="74"/>
      <c r="BD44" s="74"/>
    </row>
  </sheetData>
  <autoFilter ref="A5:BD43"/>
  <sortState ref="A7:IN42">
    <sortCondition ref="L7:L42"/>
    <sortCondition ref="F7:F42"/>
    <sortCondition ref="B7:B42"/>
  </sortState>
  <mergeCells count="2">
    <mergeCell ref="A1:F1"/>
    <mergeCell ref="A2:F2"/>
  </mergeCells>
  <phoneticPr fontId="5" type="noConversion"/>
  <hyperlinks>
    <hyperlink ref="AB11" r:id="rId1"/>
    <hyperlink ref="AB12" r:id="rId2"/>
    <hyperlink ref="AB17" r:id="rId3"/>
    <hyperlink ref="AB28" r:id="rId4"/>
    <hyperlink ref="AB34" r:id="rId5"/>
    <hyperlink ref="AB10" r:id="rId6"/>
    <hyperlink ref="AB26" r:id="rId7"/>
    <hyperlink ref="AB6" r:id="rId8"/>
    <hyperlink ref="AB9" r:id="rId9"/>
    <hyperlink ref="AB38" r:id="rId10"/>
    <hyperlink ref="AB31" r:id="rId11"/>
    <hyperlink ref="AB37" r:id="rId12"/>
    <hyperlink ref="AB33" r:id="rId13"/>
    <hyperlink ref="AB13" r:id="rId14"/>
    <hyperlink ref="AB29" r:id="rId15"/>
    <hyperlink ref="AB22" r:id="rId16"/>
    <hyperlink ref="AB40" r:id="rId17"/>
    <hyperlink ref="AB14" r:id="rId18"/>
    <hyperlink ref="AB7" r:id="rId19"/>
    <hyperlink ref="AB41" r:id="rId20"/>
    <hyperlink ref="AB16" r:id="rId21"/>
    <hyperlink ref="AB25" r:id="rId22"/>
    <hyperlink ref="AB24" r:id="rId23"/>
    <hyperlink ref="AB39" r:id="rId24"/>
    <hyperlink ref="AB20" r:id="rId25"/>
    <hyperlink ref="AB18" r:id="rId26"/>
    <hyperlink ref="AB36" r:id="rId27"/>
    <hyperlink ref="AB19" r:id="rId28"/>
    <hyperlink ref="AB42" r:id="rId29"/>
    <hyperlink ref="AB15" r:id="rId30"/>
    <hyperlink ref="AB8" r:id="rId31"/>
    <hyperlink ref="AB35" r:id="rId32"/>
    <hyperlink ref="AB21" r:id="rId33"/>
    <hyperlink ref="AB30" r:id="rId34"/>
    <hyperlink ref="AB23" r:id="rId35"/>
  </hyperlinks>
  <pageMargins left="0.24" right="0" top="0.2" bottom="0" header="0.2" footer="0"/>
  <pageSetup paperSize="9" orientation="landscape" r:id="rId36"/>
  <headerFooter alignWithMargins="0">
    <oddFooter>&amp;R&amp;P</oddFooter>
  </headerFooter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KTDN</vt:lpstr>
      <vt:lpstr>KTDN!Print_Titles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Duy Lam</cp:lastModifiedBy>
  <cp:lastPrinted>2014-12-18T08:42:21Z</cp:lastPrinted>
  <dcterms:created xsi:type="dcterms:W3CDTF">2014-04-07T23:49:40Z</dcterms:created>
  <dcterms:modified xsi:type="dcterms:W3CDTF">2014-12-20T03:55:11Z</dcterms:modified>
</cp:coreProperties>
</file>