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ần 12" sheetId="1" r:id="rId1"/>
  </sheets>
  <externalReferences>
    <externalReference r:id="rId4"/>
  </externalReferences>
  <definedNames>
    <definedName name="_xlnm._FilterDatabase" localSheetId="0" hidden="1">'Tuần 12'!$A$7:$P$42</definedName>
    <definedName name="_xlnm.Print_Area" localSheetId="0">'Tuần 12'!$A$1:$P$48</definedName>
    <definedName name="_xlnm.Print_Titles" localSheetId="0">'Tuần 12'!$1:$6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D8" authorId="0">
      <text>
        <r>
          <rPr>
            <b/>
            <sz val="9"/>
            <rFont val="Tahoma"/>
            <family val="2"/>
          </rPr>
          <t>Ghép KDN123+QTC123
= 92 sinh viên</t>
        </r>
      </text>
    </comment>
    <comment ref="D12" authorId="0">
      <text>
        <r>
          <rPr>
            <b/>
            <sz val="9"/>
            <rFont val="Tahoma"/>
            <family val="2"/>
          </rPr>
          <t>Ghép KKT19
Học phòng lẻ</t>
        </r>
      </text>
    </comment>
    <comment ref="D14" authorId="0">
      <text>
        <r>
          <rPr>
            <b/>
            <sz val="9"/>
            <rFont val="Tahoma"/>
            <family val="2"/>
          </rPr>
          <t>Ghép KKT1+QNH12+DLK1
= 93 sinh viên</t>
        </r>
      </text>
    </comment>
    <comment ref="D18" authorId="0">
      <text>
        <r>
          <rPr>
            <b/>
            <sz val="9"/>
            <rFont val="Tahoma"/>
            <family val="2"/>
          </rPr>
          <t>Ghép KKT19
Học phòng lẻ</t>
        </r>
      </text>
    </comment>
    <comment ref="D22" authorId="0">
      <text>
        <r>
          <rPr>
            <b/>
            <sz val="9"/>
            <rFont val="Tahoma"/>
            <family val="2"/>
          </rPr>
          <t>Ghép KDN123+QTC123
= 92 sinh viên</t>
        </r>
      </text>
    </comment>
    <comment ref="D26" authorId="0">
      <text>
        <r>
          <rPr>
            <b/>
            <sz val="9"/>
            <rFont val="Tahoma"/>
            <family val="2"/>
          </rPr>
          <t>Ghép KDN123+QTC123
= 92 sinh viên</t>
        </r>
      </text>
    </comment>
    <comment ref="D30" authorId="0">
      <text>
        <r>
          <rPr>
            <b/>
            <sz val="9"/>
            <rFont val="Tahoma"/>
            <family val="2"/>
          </rPr>
          <t>Ghép QNH1,2,9</t>
        </r>
      </text>
    </comment>
    <comment ref="D32" authorId="0">
      <text>
        <r>
          <rPr>
            <b/>
            <sz val="9"/>
            <rFont val="Tahoma"/>
            <family val="2"/>
          </rPr>
          <t>Ghép KKT1+QNH12+DLK1
= 93 sinh viên</t>
        </r>
      </text>
    </comment>
    <comment ref="D36" authorId="0">
      <text>
        <r>
          <rPr>
            <b/>
            <sz val="9"/>
            <rFont val="Tahoma"/>
            <family val="2"/>
          </rPr>
          <t>Ghép QNH1,2,9</t>
        </r>
      </text>
    </comment>
    <comment ref="D40" authorId="0">
      <text>
        <r>
          <rPr>
            <b/>
            <sz val="9"/>
            <rFont val="Tahoma"/>
            <family val="2"/>
          </rPr>
          <t>Ghép KKT1+QNH12+DLK1
= 93 sinh viên</t>
        </r>
      </text>
    </comment>
  </commentList>
</comments>
</file>

<file path=xl/sharedStrings.xml><?xml version="1.0" encoding="utf-8"?>
<sst xmlns="http://schemas.openxmlformats.org/spreadsheetml/2006/main" count="136" uniqueCount="58">
  <si>
    <t>TRƯỜNG ĐẠI HỌC DUY TÂN</t>
  </si>
  <si>
    <r>
      <t>KẾ HOẠCH GIẢNG DẠY HỆ ĐẠI HỌC BẰNG HAI KHÓA XVII (2011-2013)  *</t>
    </r>
    <r>
      <rPr>
        <b/>
        <sz val="14"/>
        <color indexed="10"/>
        <rFont val="Times New Roman"/>
        <family val="1"/>
      </rPr>
      <t>ĐỢT 4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</si>
  <si>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</si>
  <si>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12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22/10/2012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28</t>
    </r>
    <r>
      <rPr>
        <b/>
        <i/>
        <sz val="14"/>
        <color indexed="12"/>
        <rFont val="Times New Roman"/>
        <family val="1"/>
      </rPr>
      <t>/10/2012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</si>
  <si>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</si>
  <si>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</si>
  <si>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</si>
  <si>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</si>
  <si>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</si>
  <si>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</si>
  <si>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</si>
  <si>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</si>
  <si>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</si>
  <si>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</si>
  <si>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</si>
  <si>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</si>
  <si>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</si>
  <si>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</si>
  <si>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</si>
  <si>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</si>
  <si>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</si>
  <si>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</si>
  <si>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</si>
  <si>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</si>
  <si>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Kế toán Doanh nghiệp (Lớp B17KDN1+B17KDN2 + B17KDN3)</t>
  </si>
  <si>
    <t>LAW</t>
  </si>
  <si>
    <t>Cơ sở luật kinh tế</t>
  </si>
  <si>
    <t>ThS. Phạm Lê Lan Phương</t>
  </si>
  <si>
    <t>Từ tuần 1 đến tuần 9</t>
  </si>
  <si>
    <t>Thứ 2</t>
  </si>
  <si>
    <t>Phòng 301
(182 NVL)</t>
  </si>
  <si>
    <t>Sinh viên bằng 1 tất cả các ngành, trừ bằng 1 ngành Kinh tế &amp; XHNV</t>
  </si>
  <si>
    <t>KÊT THÚC MÔN</t>
  </si>
  <si>
    <t>TỔNG CỘNG</t>
  </si>
  <si>
    <t>Chuyên ngành: Kế toán - Kiểm toán (Lớp B17KKT1)</t>
  </si>
  <si>
    <t>MGO</t>
  </si>
  <si>
    <t>Quản trị HĐ và sản xuất</t>
  </si>
  <si>
    <t>ThS. Nguyễn Huy Tuân</t>
  </si>
  <si>
    <t>Phòng 401
(182 NVL)</t>
  </si>
  <si>
    <t>Sinh viên bằng 1 ngành Kinh tế &amp; XHNV</t>
  </si>
  <si>
    <t>KẾT THÚC MÔN</t>
  </si>
  <si>
    <t>Thứ 5</t>
  </si>
  <si>
    <t>Chuyên ngành: Kế toán - Kiểm toán (Lớp B17KKT9)</t>
  </si>
  <si>
    <t>Chuyên ngành: Tài chính Doanh nghiệp (Lớp B17QTC1 + B17QTC2)</t>
  </si>
  <si>
    <t>Chuyên ngành: Tài chính Doanh nghiệp (Lớp B17 QTC3)</t>
  </si>
  <si>
    <t>Chuyên ngành: Ngân hàng (Lớp B17QNH1 + B17QNH2)</t>
  </si>
  <si>
    <t>Thứ 3</t>
  </si>
  <si>
    <t>Chuyên ngành: Ngân hàng (Lớp B17QNH9)</t>
  </si>
  <si>
    <t>Chuyên ngành: Quản trị Du lịch - Dịch vụ (Lớp B17DLK1)</t>
  </si>
  <si>
    <t>Sinh viên bằng 1 tất cả các ngành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</si>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</sst>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3">
    <font>
      <sz val="12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color indexed="14"/>
      <name val="Times New Roman"/>
      <family val="1"/>
    </font>
    <font>
      <sz val="7"/>
      <color indexed="14"/>
      <name val="Times New Roman"/>
      <family val="1"/>
    </font>
    <font>
      <b/>
      <sz val="7"/>
      <color indexed="14"/>
      <name val="Times New Roman"/>
      <family val="1"/>
    </font>
    <font>
      <i/>
      <sz val="8"/>
      <color indexed="14"/>
      <name val="Times New Roman"/>
      <family val="1"/>
    </font>
    <font>
      <b/>
      <sz val="8"/>
      <color indexed="14"/>
      <name val="Times New Roman"/>
      <family val="1"/>
    </font>
    <font>
      <sz val="7"/>
      <color indexed="12"/>
      <name val="Times New Roman"/>
      <family val="1"/>
    </font>
    <font>
      <sz val="8"/>
      <color indexed="12"/>
      <name val="Times New Roman"/>
      <family val="1"/>
    </font>
    <font>
      <b/>
      <sz val="7"/>
      <color indexed="12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7"/>
      <color indexed="56"/>
      <name val="Times New Roman"/>
      <family val="1"/>
    </font>
    <font>
      <sz val="7"/>
      <color indexed="36"/>
      <name val="Times New Roman"/>
      <family val="1"/>
    </font>
    <font>
      <sz val="8"/>
      <color indexed="36"/>
      <name val="Times New Roman"/>
      <family val="1"/>
    </font>
    <font>
      <b/>
      <sz val="7"/>
      <color indexed="36"/>
      <name val="Times New Roman"/>
      <family val="1"/>
    </font>
    <font>
      <i/>
      <sz val="8"/>
      <color indexed="36"/>
      <name val="Times New Roman"/>
      <family val="1"/>
    </font>
    <font>
      <b/>
      <sz val="8"/>
      <color indexed="36"/>
      <name val="Times New Roman"/>
      <family val="1"/>
    </font>
    <font>
      <sz val="7"/>
      <color indexed="16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9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CC00CC"/>
      <name val="Times New Roman"/>
      <family val="1"/>
    </font>
    <font>
      <sz val="7"/>
      <color rgb="FFCC00CC"/>
      <name val="Times New Roman"/>
      <family val="1"/>
    </font>
    <font>
      <b/>
      <sz val="7"/>
      <color rgb="FFCC00CC"/>
      <name val="Times New Roman"/>
      <family val="1"/>
    </font>
    <font>
      <i/>
      <sz val="8"/>
      <color rgb="FFCC00CC"/>
      <name val="Times New Roman"/>
      <family val="1"/>
    </font>
    <font>
      <b/>
      <sz val="8"/>
      <color rgb="FFCC00CC"/>
      <name val="Times New Roman"/>
      <family val="1"/>
    </font>
    <font>
      <sz val="7"/>
      <color rgb="FF0000FF"/>
      <name val="Times New Roman"/>
      <family val="1"/>
    </font>
    <font>
      <sz val="8"/>
      <color rgb="FF0000FF"/>
      <name val="Times New Roman"/>
      <family val="1"/>
    </font>
    <font>
      <b/>
      <sz val="7"/>
      <color rgb="FF0000FF"/>
      <name val="Times New Roman"/>
      <family val="1"/>
    </font>
    <font>
      <i/>
      <sz val="8"/>
      <color rgb="FF0000FF"/>
      <name val="Times New Roman"/>
      <family val="1"/>
    </font>
    <font>
      <b/>
      <sz val="8"/>
      <color rgb="FF0000FF"/>
      <name val="Times New Roman"/>
      <family val="1"/>
    </font>
    <font>
      <sz val="7"/>
      <color rgb="FF7030A0"/>
      <name val="Times New Roman"/>
      <family val="1"/>
    </font>
    <font>
      <sz val="8"/>
      <color rgb="FF7030A0"/>
      <name val="Times New Roman"/>
      <family val="1"/>
    </font>
    <font>
      <b/>
      <sz val="7"/>
      <color rgb="FF7030A0"/>
      <name val="Times New Roman"/>
      <family val="1"/>
    </font>
    <font>
      <i/>
      <sz val="8"/>
      <color rgb="FF7030A0"/>
      <name val="Times New Roman"/>
      <family val="1"/>
    </font>
    <font>
      <b/>
      <sz val="8"/>
      <color rgb="FF7030A0"/>
      <name val="Times New Roman"/>
      <family val="1"/>
    </font>
    <font>
      <sz val="8"/>
      <color theme="1" tint="0.0499899983406066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60" fillId="32" borderId="7" applyNumberFormat="0" applyFont="0" applyAlignment="0" applyProtection="0"/>
    <xf numFmtId="0" fontId="73" fillId="27" borderId="8" applyNumberFormat="0" applyAlignment="0" applyProtection="0"/>
    <xf numFmtId="9" fontId="6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3" fillId="0" borderId="18" xfId="0" applyFont="1" applyBorder="1" applyAlignment="1">
      <alignment vertical="center"/>
    </xf>
    <xf numFmtId="0" fontId="32" fillId="33" borderId="18" xfId="0" applyFont="1" applyFill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vertical="center"/>
    </xf>
    <xf numFmtId="0" fontId="33" fillId="33" borderId="19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77" fillId="33" borderId="12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right" vertical="center"/>
    </xf>
    <xf numFmtId="0" fontId="77" fillId="33" borderId="13" xfId="0" applyFont="1" applyFill="1" applyBorder="1" applyAlignment="1">
      <alignment horizontal="left" vertical="center"/>
    </xf>
    <xf numFmtId="0" fontId="77" fillId="33" borderId="12" xfId="0" applyFont="1" applyFill="1" applyBorder="1" applyAlignment="1">
      <alignment horizontal="left" vertical="center"/>
    </xf>
    <xf numFmtId="0" fontId="78" fillId="33" borderId="12" xfId="0" applyFont="1" applyFill="1" applyBorder="1" applyAlignment="1">
      <alignment horizontal="left" vertical="center" wrapText="1"/>
    </xf>
    <xf numFmtId="0" fontId="79" fillId="0" borderId="12" xfId="0" applyFont="1" applyBorder="1" applyAlignment="1">
      <alignment horizontal="center" vertical="center"/>
    </xf>
    <xf numFmtId="0" fontId="80" fillId="33" borderId="12" xfId="0" applyFont="1" applyFill="1" applyBorder="1" applyAlignment="1">
      <alignment horizontal="center" vertical="center"/>
    </xf>
    <xf numFmtId="0" fontId="78" fillId="0" borderId="12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81" fillId="33" borderId="12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8" fillId="34" borderId="12" xfId="0" applyFont="1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/>
    </xf>
    <xf numFmtId="0" fontId="77" fillId="33" borderId="14" xfId="0" applyFont="1" applyFill="1" applyBorder="1" applyAlignment="1">
      <alignment horizontal="right" vertical="center"/>
    </xf>
    <xf numFmtId="0" fontId="77" fillId="33" borderId="20" xfId="0" applyFont="1" applyFill="1" applyBorder="1" applyAlignment="1">
      <alignment horizontal="left" vertical="center"/>
    </xf>
    <xf numFmtId="0" fontId="77" fillId="33" borderId="15" xfId="0" applyFont="1" applyFill="1" applyBorder="1" applyAlignment="1">
      <alignment horizontal="left" vertical="center"/>
    </xf>
    <xf numFmtId="0" fontId="78" fillId="33" borderId="15" xfId="0" applyFont="1" applyFill="1" applyBorder="1" applyAlignment="1">
      <alignment horizontal="left" vertical="center" wrapText="1"/>
    </xf>
    <xf numFmtId="0" fontId="79" fillId="0" borderId="15" xfId="0" applyFont="1" applyBorder="1" applyAlignment="1">
      <alignment horizontal="center" vertical="center"/>
    </xf>
    <xf numFmtId="0" fontId="80" fillId="33" borderId="15" xfId="0" applyFont="1" applyFill="1" applyBorder="1" applyAlignment="1">
      <alignment horizontal="center" vertical="center"/>
    </xf>
    <xf numFmtId="0" fontId="78" fillId="0" borderId="15" xfId="0" applyFont="1" applyBorder="1" applyAlignment="1">
      <alignment horizontal="center" vertical="center" wrapText="1"/>
    </xf>
    <xf numFmtId="0" fontId="81" fillId="33" borderId="15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 wrapText="1"/>
    </xf>
    <xf numFmtId="0" fontId="79" fillId="0" borderId="21" xfId="0" applyFont="1" applyBorder="1" applyAlignment="1">
      <alignment horizontal="center" vertical="center" wrapText="1"/>
    </xf>
    <xf numFmtId="0" fontId="78" fillId="34" borderId="15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33" borderId="16" xfId="0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0" fontId="32" fillId="0" borderId="11" xfId="0" applyFont="1" applyBorder="1" applyAlignment="1">
      <alignment vertical="center" wrapText="1"/>
    </xf>
    <xf numFmtId="0" fontId="32" fillId="33" borderId="11" xfId="0" applyFont="1" applyFill="1" applyBorder="1" applyAlignment="1">
      <alignment vertical="center" wrapText="1"/>
    </xf>
    <xf numFmtId="0" fontId="32" fillId="0" borderId="11" xfId="0" applyFont="1" applyBorder="1" applyAlignment="1">
      <alignment vertical="center"/>
    </xf>
    <xf numFmtId="0" fontId="32" fillId="33" borderId="11" xfId="0" applyFont="1" applyFill="1" applyBorder="1" applyAlignment="1">
      <alignment vertical="center"/>
    </xf>
    <xf numFmtId="0" fontId="33" fillId="33" borderId="11" xfId="0" applyFont="1" applyFill="1" applyBorder="1" applyAlignment="1">
      <alignment horizontal="left" vertical="center"/>
    </xf>
    <xf numFmtId="0" fontId="33" fillId="0" borderId="11" xfId="0" applyFont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0" fontId="32" fillId="33" borderId="16" xfId="0" applyFont="1" applyFill="1" applyBorder="1" applyAlignment="1">
      <alignment horizontal="left" vertical="center"/>
    </xf>
    <xf numFmtId="0" fontId="32" fillId="33" borderId="17" xfId="0" applyFont="1" applyFill="1" applyBorder="1" applyAlignment="1">
      <alignment horizontal="left" vertical="center"/>
    </xf>
    <xf numFmtId="0" fontId="33" fillId="33" borderId="18" xfId="0" applyFont="1" applyFill="1" applyBorder="1" applyAlignment="1">
      <alignment vertical="center"/>
    </xf>
    <xf numFmtId="0" fontId="32" fillId="33" borderId="18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right" vertical="center"/>
    </xf>
    <xf numFmtId="0" fontId="30" fillId="33" borderId="13" xfId="0" applyFont="1" applyFill="1" applyBorder="1" applyAlignment="1">
      <alignment horizontal="left" vertical="center"/>
    </xf>
    <xf numFmtId="0" fontId="30" fillId="33" borderId="12" xfId="0" applyFont="1" applyFill="1" applyBorder="1" applyAlignment="1">
      <alignment horizontal="left" vertical="center" wrapText="1"/>
    </xf>
    <xf numFmtId="0" fontId="33" fillId="33" borderId="12" xfId="0" applyFont="1" applyFill="1" applyBorder="1" applyAlignment="1">
      <alignment horizontal="left" vertical="center" wrapText="1"/>
    </xf>
    <xf numFmtId="0" fontId="32" fillId="33" borderId="12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right" vertical="center"/>
    </xf>
    <xf numFmtId="0" fontId="30" fillId="33" borderId="20" xfId="0" applyFont="1" applyFill="1" applyBorder="1" applyAlignment="1">
      <alignment horizontal="left" vertical="center"/>
    </xf>
    <xf numFmtId="0" fontId="30" fillId="33" borderId="15" xfId="0" applyFont="1" applyFill="1" applyBorder="1" applyAlignment="1">
      <alignment horizontal="left" vertical="center" wrapText="1"/>
    </xf>
    <xf numFmtId="0" fontId="33" fillId="33" borderId="15" xfId="0" applyFont="1" applyFill="1" applyBorder="1" applyAlignment="1">
      <alignment horizontal="left" vertical="center" wrapText="1"/>
    </xf>
    <xf numFmtId="0" fontId="32" fillId="33" borderId="15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3" fillId="34" borderId="15" xfId="0" applyFont="1" applyFill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right" vertical="center"/>
    </xf>
    <xf numFmtId="0" fontId="83" fillId="33" borderId="13" xfId="0" applyFont="1" applyFill="1" applyBorder="1" applyAlignment="1">
      <alignment horizontal="left" vertical="center"/>
    </xf>
    <xf numFmtId="0" fontId="83" fillId="33" borderId="12" xfId="0" applyFont="1" applyFill="1" applyBorder="1" applyAlignment="1">
      <alignment horizontal="left" vertical="center"/>
    </xf>
    <xf numFmtId="0" fontId="82" fillId="33" borderId="12" xfId="0" applyFont="1" applyFill="1" applyBorder="1" applyAlignment="1">
      <alignment horizontal="left" vertical="center" wrapText="1"/>
    </xf>
    <xf numFmtId="0" fontId="84" fillId="33" borderId="12" xfId="0" applyFont="1" applyFill="1" applyBorder="1" applyAlignment="1">
      <alignment horizontal="center" vertical="center"/>
    </xf>
    <xf numFmtId="0" fontId="85" fillId="33" borderId="12" xfId="0" applyFont="1" applyFill="1" applyBorder="1" applyAlignment="1">
      <alignment horizontal="center" vertical="center"/>
    </xf>
    <xf numFmtId="0" fontId="82" fillId="0" borderId="12" xfId="0" applyFont="1" applyBorder="1" applyAlignment="1">
      <alignment horizontal="center" vertical="center" wrapText="1"/>
    </xf>
    <xf numFmtId="0" fontId="84" fillId="33" borderId="11" xfId="0" applyFont="1" applyFill="1" applyBorder="1" applyAlignment="1">
      <alignment horizontal="center" vertical="center" wrapText="1"/>
    </xf>
    <xf numFmtId="0" fontId="86" fillId="33" borderId="12" xfId="0" applyFont="1" applyFill="1" applyBorder="1" applyAlignment="1">
      <alignment horizontal="center" vertical="center"/>
    </xf>
    <xf numFmtId="0" fontId="83" fillId="33" borderId="12" xfId="0" applyFont="1" applyFill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 wrapText="1"/>
    </xf>
    <xf numFmtId="0" fontId="84" fillId="33" borderId="12" xfId="0" applyFont="1" applyFill="1" applyBorder="1" applyAlignment="1">
      <alignment horizontal="center" vertical="center" wrapText="1"/>
    </xf>
    <xf numFmtId="0" fontId="82" fillId="34" borderId="12" xfId="0" applyFont="1" applyFill="1" applyBorder="1" applyAlignment="1">
      <alignment horizontal="center" vertical="center" wrapText="1"/>
    </xf>
    <xf numFmtId="0" fontId="82" fillId="33" borderId="15" xfId="0" applyFont="1" applyFill="1" applyBorder="1" applyAlignment="1">
      <alignment horizontal="center" vertical="center"/>
    </xf>
    <xf numFmtId="0" fontId="83" fillId="33" borderId="14" xfId="0" applyFont="1" applyFill="1" applyBorder="1" applyAlignment="1">
      <alignment horizontal="right" vertical="center"/>
    </xf>
    <xf numFmtId="0" fontId="83" fillId="33" borderId="20" xfId="0" applyFont="1" applyFill="1" applyBorder="1" applyAlignment="1">
      <alignment horizontal="left" vertical="center"/>
    </xf>
    <xf numFmtId="0" fontId="83" fillId="33" borderId="15" xfId="0" applyFont="1" applyFill="1" applyBorder="1" applyAlignment="1">
      <alignment horizontal="left" vertical="center"/>
    </xf>
    <xf numFmtId="0" fontId="82" fillId="33" borderId="15" xfId="0" applyFont="1" applyFill="1" applyBorder="1" applyAlignment="1">
      <alignment horizontal="left" vertical="center" wrapText="1"/>
    </xf>
    <xf numFmtId="0" fontId="84" fillId="33" borderId="15" xfId="0" applyFont="1" applyFill="1" applyBorder="1" applyAlignment="1">
      <alignment horizontal="center" vertical="center"/>
    </xf>
    <xf numFmtId="0" fontId="85" fillId="33" borderId="15" xfId="0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 wrapText="1"/>
    </xf>
    <xf numFmtId="0" fontId="86" fillId="33" borderId="15" xfId="0" applyFont="1" applyFill="1" applyBorder="1" applyAlignment="1">
      <alignment horizontal="center" vertical="center"/>
    </xf>
    <xf numFmtId="0" fontId="83" fillId="33" borderId="15" xfId="0" applyFont="1" applyFill="1" applyBorder="1" applyAlignment="1">
      <alignment horizontal="center" vertical="center" wrapText="1"/>
    </xf>
    <xf numFmtId="0" fontId="82" fillId="33" borderId="15" xfId="0" applyFont="1" applyFill="1" applyBorder="1" applyAlignment="1">
      <alignment horizontal="center" vertical="center" wrapText="1"/>
    </xf>
    <xf numFmtId="0" fontId="84" fillId="33" borderId="21" xfId="0" applyFont="1" applyFill="1" applyBorder="1" applyAlignment="1">
      <alignment horizontal="center" vertical="center" wrapText="1"/>
    </xf>
    <xf numFmtId="0" fontId="82" fillId="34" borderId="15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9" fillId="33" borderId="12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78" fillId="0" borderId="15" xfId="0" applyFont="1" applyBorder="1" applyAlignment="1">
      <alignment horizontal="center" vertical="center"/>
    </xf>
    <xf numFmtId="0" fontId="79" fillId="33" borderId="15" xfId="0" applyFont="1" applyFill="1" applyBorder="1" applyAlignment="1">
      <alignment horizontal="center" vertical="center"/>
    </xf>
    <xf numFmtId="0" fontId="79" fillId="33" borderId="21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vertical="center" wrapText="1"/>
    </xf>
    <xf numFmtId="0" fontId="78" fillId="33" borderId="15" xfId="0" applyFont="1" applyFill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/>
    </xf>
    <xf numFmtId="0" fontId="88" fillId="33" borderId="10" xfId="0" applyFont="1" applyFill="1" applyBorder="1" applyAlignment="1">
      <alignment horizontal="right" vertical="center"/>
    </xf>
    <xf numFmtId="0" fontId="88" fillId="33" borderId="13" xfId="0" applyFont="1" applyFill="1" applyBorder="1" applyAlignment="1">
      <alignment horizontal="left" vertical="center"/>
    </xf>
    <xf numFmtId="0" fontId="88" fillId="33" borderId="12" xfId="0" applyFont="1" applyFill="1" applyBorder="1" applyAlignment="1">
      <alignment horizontal="left" vertical="center"/>
    </xf>
    <xf numFmtId="0" fontId="87" fillId="33" borderId="13" xfId="0" applyFont="1" applyFill="1" applyBorder="1" applyAlignment="1">
      <alignment horizontal="left" vertical="center" wrapText="1"/>
    </xf>
    <xf numFmtId="0" fontId="89" fillId="33" borderId="12" xfId="0" applyFont="1" applyFill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 wrapText="1"/>
    </xf>
    <xf numFmtId="0" fontId="89" fillId="33" borderId="11" xfId="0" applyFont="1" applyFill="1" applyBorder="1" applyAlignment="1">
      <alignment horizontal="center" vertical="center" wrapText="1"/>
    </xf>
    <xf numFmtId="0" fontId="91" fillId="33" borderId="12" xfId="0" applyFont="1" applyFill="1" applyBorder="1" applyAlignment="1">
      <alignment horizontal="center" vertical="center"/>
    </xf>
    <xf numFmtId="0" fontId="88" fillId="33" borderId="12" xfId="0" applyFont="1" applyFill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87" fillId="34" borderId="12" xfId="0" applyFont="1" applyFill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/>
    </xf>
    <xf numFmtId="0" fontId="88" fillId="33" borderId="14" xfId="0" applyFont="1" applyFill="1" applyBorder="1" applyAlignment="1">
      <alignment horizontal="right" vertical="center"/>
    </xf>
    <xf numFmtId="0" fontId="88" fillId="33" borderId="20" xfId="0" applyFont="1" applyFill="1" applyBorder="1" applyAlignment="1">
      <alignment horizontal="left" vertical="center"/>
    </xf>
    <xf numFmtId="0" fontId="88" fillId="33" borderId="15" xfId="0" applyFont="1" applyFill="1" applyBorder="1" applyAlignment="1">
      <alignment horizontal="left" vertical="center"/>
    </xf>
    <xf numFmtId="0" fontId="87" fillId="33" borderId="20" xfId="0" applyFont="1" applyFill="1" applyBorder="1" applyAlignment="1">
      <alignment horizontal="left" vertical="center" wrapText="1"/>
    </xf>
    <xf numFmtId="0" fontId="89" fillId="33" borderId="15" xfId="0" applyFont="1" applyFill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 wrapText="1"/>
    </xf>
    <xf numFmtId="0" fontId="91" fillId="33" borderId="15" xfId="0" applyFont="1" applyFill="1" applyBorder="1" applyAlignment="1">
      <alignment horizontal="center" vertical="center"/>
    </xf>
    <xf numFmtId="0" fontId="88" fillId="33" borderId="15" xfId="0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33" borderId="21" xfId="0" applyFont="1" applyFill="1" applyBorder="1" applyAlignment="1">
      <alignment horizontal="center" vertical="center" wrapText="1"/>
    </xf>
    <xf numFmtId="0" fontId="87" fillId="34" borderId="21" xfId="0" applyFont="1" applyFill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82" fillId="0" borderId="15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/>
    </xf>
    <xf numFmtId="0" fontId="89" fillId="0" borderId="21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left" vertical="center"/>
    </xf>
    <xf numFmtId="0" fontId="32" fillId="33" borderId="18" xfId="0" applyFont="1" applyFill="1" applyBorder="1" applyAlignment="1">
      <alignment vertical="center" wrapText="1"/>
    </xf>
    <xf numFmtId="0" fontId="33" fillId="33" borderId="18" xfId="0" applyFont="1" applyFill="1" applyBorder="1" applyAlignment="1">
      <alignment horizontal="left" vertical="center"/>
    </xf>
    <xf numFmtId="0" fontId="83" fillId="33" borderId="22" xfId="0" applyFont="1" applyFill="1" applyBorder="1" applyAlignment="1">
      <alignment horizontal="right" vertical="center"/>
    </xf>
    <xf numFmtId="0" fontId="83" fillId="33" borderId="17" xfId="0" applyFont="1" applyFill="1" applyBorder="1" applyAlignment="1">
      <alignment horizontal="right" vertical="center"/>
    </xf>
    <xf numFmtId="0" fontId="33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0" borderId="0" xfId="0" applyFont="1" applyAlignment="1" quotePrefix="1">
      <alignment horizontal="left" vertical="center"/>
    </xf>
    <xf numFmtId="0" fontId="53" fillId="33" borderId="0" xfId="0" applyFont="1" applyFill="1" applyAlignment="1">
      <alignment horizontal="center" vertical="center"/>
    </xf>
    <xf numFmtId="0" fontId="54" fillId="0" borderId="0" xfId="0" applyFont="1" applyAlignment="1" quotePrefix="1">
      <alignment horizontal="left" vertical="center"/>
    </xf>
    <xf numFmtId="0" fontId="56" fillId="0" borderId="0" xfId="0" applyFont="1" applyAlignment="1" quotePrefix="1">
      <alignment horizontal="left" vertical="center"/>
    </xf>
    <xf numFmtId="0" fontId="92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7.KH_Dot%204_B2_Khoa%20B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ần 01"/>
      <sheetName val="Tuần 02"/>
      <sheetName val="Tuần 03"/>
      <sheetName val="Tuần 04"/>
      <sheetName val="Tuần 05"/>
      <sheetName val="Tuần 06"/>
      <sheetName val="Tuần 07"/>
      <sheetName val="Tuần 08"/>
      <sheetName val="Tuần 09"/>
      <sheetName val="Tuần 10"/>
      <sheetName val="Tuần 11"/>
      <sheetName val="Tuần 1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zoomScalePageLayoutView="0" workbookViewId="0" topLeftCell="A1">
      <selection activeCell="M32" sqref="M32:M33"/>
    </sheetView>
  </sheetViews>
  <sheetFormatPr defaultColWidth="9.00390625" defaultRowHeight="15.75"/>
  <cols>
    <col min="1" max="1" width="3.875" style="190" customWidth="1"/>
    <col min="2" max="2" width="4.125" style="190" customWidth="1"/>
    <col min="3" max="3" width="3.75390625" style="190" customWidth="1"/>
    <col min="4" max="4" width="17.875" style="191" customWidth="1"/>
    <col min="5" max="5" width="19.50390625" style="192" customWidth="1"/>
    <col min="6" max="7" width="3.75390625" style="191" customWidth="1"/>
    <col min="8" max="8" width="5.125" style="191" customWidth="1"/>
    <col min="9" max="9" width="5.25390625" style="191" customWidth="1"/>
    <col min="10" max="10" width="6.75390625" style="191" customWidth="1"/>
    <col min="11" max="11" width="6.75390625" style="191" hidden="1" customWidth="1"/>
    <col min="12" max="12" width="6.875" style="191" customWidth="1"/>
    <col min="13" max="13" width="12.125" style="191" customWidth="1"/>
    <col min="14" max="14" width="25.625" style="190" customWidth="1"/>
    <col min="15" max="15" width="6.375" style="190" hidden="1" customWidth="1"/>
    <col min="16" max="16" width="14.00390625" style="193" customWidth="1"/>
    <col min="17" max="16384" width="9.00390625" style="191" customWidth="1"/>
  </cols>
  <sheetData>
    <row r="1" spans="1:16" s="3" customFormat="1" ht="20.25" customHeight="1">
      <c r="A1" s="1" t="s">
        <v>0</v>
      </c>
      <c r="B1" s="1"/>
      <c r="C1" s="1"/>
      <c r="D1" s="1"/>
      <c r="E1" s="2" t="s">
        <v>1</v>
      </c>
      <c r="M1" s="4"/>
      <c r="N1" s="4"/>
      <c r="O1" s="4"/>
      <c r="P1" s="5"/>
    </row>
    <row r="2" spans="1:16" s="3" customFormat="1" ht="21.75" customHeight="1">
      <c r="A2" s="1" t="s">
        <v>2</v>
      </c>
      <c r="B2" s="1"/>
      <c r="C2" s="1"/>
      <c r="D2" s="1"/>
      <c r="E2" s="6" t="s">
        <v>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21.75" customHeight="1">
      <c r="A3" s="7" t="s">
        <v>4</v>
      </c>
      <c r="B3" s="7"/>
      <c r="C3" s="7"/>
      <c r="D3" s="7"/>
      <c r="E3" s="8" t="s">
        <v>5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3" customFormat="1" ht="7.5" customHeight="1">
      <c r="A4" s="9"/>
      <c r="B4" s="10"/>
      <c r="C4" s="10"/>
      <c r="E4" s="11"/>
      <c r="M4" s="12"/>
      <c r="N4" s="13"/>
      <c r="O4" s="13"/>
      <c r="P4" s="14"/>
    </row>
    <row r="5" spans="1:16" s="20" customFormat="1" ht="16.5" customHeight="1">
      <c r="A5" s="15" t="s">
        <v>6</v>
      </c>
      <c r="B5" s="16" t="s">
        <v>7</v>
      </c>
      <c r="C5" s="16"/>
      <c r="D5" s="17" t="s">
        <v>8</v>
      </c>
      <c r="E5" s="18" t="s">
        <v>9</v>
      </c>
      <c r="F5" s="15" t="s">
        <v>10</v>
      </c>
      <c r="G5" s="19"/>
      <c r="H5" s="17" t="s">
        <v>11</v>
      </c>
      <c r="I5" s="17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17" t="s">
        <v>18</v>
      </c>
      <c r="P5" s="18" t="s">
        <v>19</v>
      </c>
    </row>
    <row r="6" spans="1:16" s="20" customFormat="1" ht="18.75" customHeight="1">
      <c r="A6" s="21"/>
      <c r="B6" s="22" t="s">
        <v>20</v>
      </c>
      <c r="C6" s="22" t="s">
        <v>21</v>
      </c>
      <c r="D6" s="23"/>
      <c r="E6" s="24"/>
      <c r="F6" s="25" t="s">
        <v>22</v>
      </c>
      <c r="G6" s="25" t="s">
        <v>23</v>
      </c>
      <c r="H6" s="23"/>
      <c r="I6" s="23"/>
      <c r="J6" s="23"/>
      <c r="K6" s="23"/>
      <c r="L6" s="23"/>
      <c r="M6" s="23"/>
      <c r="N6" s="23"/>
      <c r="O6" s="23"/>
      <c r="P6" s="24"/>
    </row>
    <row r="7" spans="1:16" s="33" customFormat="1" ht="11.25" customHeight="1">
      <c r="A7" s="26" t="s">
        <v>24</v>
      </c>
      <c r="B7" s="27"/>
      <c r="C7" s="27"/>
      <c r="D7" s="28"/>
      <c r="E7" s="29"/>
      <c r="F7" s="30"/>
      <c r="G7" s="30"/>
      <c r="H7" s="31"/>
      <c r="I7" s="31"/>
      <c r="J7" s="31"/>
      <c r="K7" s="31"/>
      <c r="L7" s="31"/>
      <c r="M7" s="28"/>
      <c r="N7" s="28"/>
      <c r="O7" s="30"/>
      <c r="P7" s="32"/>
    </row>
    <row r="8" spans="1:16" s="33" customFormat="1" ht="12" customHeight="1">
      <c r="A8" s="34">
        <v>1</v>
      </c>
      <c r="B8" s="35" t="s">
        <v>25</v>
      </c>
      <c r="C8" s="36">
        <v>403</v>
      </c>
      <c r="D8" s="37" t="s">
        <v>26</v>
      </c>
      <c r="E8" s="38" t="s">
        <v>27</v>
      </c>
      <c r="F8" s="39">
        <v>3</v>
      </c>
      <c r="G8" s="39"/>
      <c r="H8" s="40">
        <f>(F8+G8)*16</f>
        <v>48</v>
      </c>
      <c r="I8" s="40">
        <f>ROUND((H8*0.75),0)</f>
        <v>36</v>
      </c>
      <c r="J8" s="41" t="s">
        <v>28</v>
      </c>
      <c r="K8" s="42"/>
      <c r="L8" s="43" t="s">
        <v>29</v>
      </c>
      <c r="M8" s="44" t="s">
        <v>30</v>
      </c>
      <c r="N8" s="41" t="s">
        <v>31</v>
      </c>
      <c r="O8" s="45"/>
      <c r="P8" s="46" t="s">
        <v>32</v>
      </c>
    </row>
    <row r="9" spans="1:16" s="33" customFormat="1" ht="12" customHeight="1">
      <c r="A9" s="47"/>
      <c r="B9" s="48"/>
      <c r="C9" s="49"/>
      <c r="D9" s="50"/>
      <c r="E9" s="51"/>
      <c r="F9" s="52"/>
      <c r="G9" s="52"/>
      <c r="H9" s="53"/>
      <c r="I9" s="53"/>
      <c r="J9" s="54"/>
      <c r="K9" s="42"/>
      <c r="L9" s="55"/>
      <c r="M9" s="56"/>
      <c r="N9" s="54"/>
      <c r="O9" s="57"/>
      <c r="P9" s="58"/>
    </row>
    <row r="10" spans="1:16" s="33" customFormat="1" ht="12" customHeight="1">
      <c r="A10" s="59"/>
      <c r="B10" s="60"/>
      <c r="C10" s="61"/>
      <c r="D10" s="62" t="s">
        <v>33</v>
      </c>
      <c r="E10" s="63"/>
      <c r="F10" s="59">
        <f>SUM(F8:F9)</f>
        <v>3</v>
      </c>
      <c r="G10" s="59">
        <f>SUM(G8:G9)</f>
        <v>0</v>
      </c>
      <c r="H10" s="59">
        <f>SUM(H8:H9)</f>
        <v>48</v>
      </c>
      <c r="I10" s="59">
        <f>SUM(I8:I9)</f>
        <v>36</v>
      </c>
      <c r="J10" s="64"/>
      <c r="K10" s="59">
        <f>SUM(K8:K9)</f>
        <v>0</v>
      </c>
      <c r="L10" s="65"/>
      <c r="M10" s="66"/>
      <c r="N10" s="67"/>
      <c r="O10" s="59"/>
      <c r="P10" s="68"/>
    </row>
    <row r="11" spans="1:16" s="33" customFormat="1" ht="12" customHeight="1">
      <c r="A11" s="69" t="s">
        <v>34</v>
      </c>
      <c r="B11" s="70"/>
      <c r="C11" s="70"/>
      <c r="D11" s="71"/>
      <c r="E11" s="29"/>
      <c r="F11" s="72"/>
      <c r="G11" s="72"/>
      <c r="H11" s="29"/>
      <c r="I11" s="29"/>
      <c r="J11" s="29"/>
      <c r="K11" s="29"/>
      <c r="L11" s="29"/>
      <c r="M11" s="71"/>
      <c r="N11" s="71"/>
      <c r="O11" s="72"/>
      <c r="P11" s="32"/>
    </row>
    <row r="12" spans="1:16" s="33" customFormat="1" ht="12" customHeight="1">
      <c r="A12" s="73">
        <v>1</v>
      </c>
      <c r="B12" s="74" t="s">
        <v>35</v>
      </c>
      <c r="C12" s="75">
        <v>301</v>
      </c>
      <c r="D12" s="76" t="s">
        <v>36</v>
      </c>
      <c r="E12" s="77" t="s">
        <v>37</v>
      </c>
      <c r="F12" s="78">
        <v>3</v>
      </c>
      <c r="G12" s="78"/>
      <c r="H12" s="79">
        <f>(F12+G12)*16</f>
        <v>48</v>
      </c>
      <c r="I12" s="79">
        <f>ROUND((H12*0.75),0)</f>
        <v>36</v>
      </c>
      <c r="J12" s="80" t="s">
        <v>28</v>
      </c>
      <c r="K12" s="81"/>
      <c r="L12" s="82" t="s">
        <v>29</v>
      </c>
      <c r="M12" s="83" t="s">
        <v>38</v>
      </c>
      <c r="N12" s="84" t="s">
        <v>39</v>
      </c>
      <c r="O12" s="85"/>
      <c r="P12" s="86" t="s">
        <v>40</v>
      </c>
    </row>
    <row r="13" spans="1:16" s="33" customFormat="1" ht="12" customHeight="1">
      <c r="A13" s="87"/>
      <c r="B13" s="88"/>
      <c r="C13" s="89"/>
      <c r="D13" s="90"/>
      <c r="E13" s="91"/>
      <c r="F13" s="92"/>
      <c r="G13" s="92"/>
      <c r="H13" s="93"/>
      <c r="I13" s="93"/>
      <c r="J13" s="94"/>
      <c r="K13" s="81"/>
      <c r="L13" s="95"/>
      <c r="M13" s="96"/>
      <c r="N13" s="97"/>
      <c r="O13" s="98"/>
      <c r="P13" s="99"/>
    </row>
    <row r="14" spans="1:16" s="33" customFormat="1" ht="12" customHeight="1">
      <c r="A14" s="100">
        <v>2</v>
      </c>
      <c r="B14" s="101" t="s">
        <v>25</v>
      </c>
      <c r="C14" s="102">
        <v>403</v>
      </c>
      <c r="D14" s="103" t="s">
        <v>26</v>
      </c>
      <c r="E14" s="104" t="s">
        <v>27</v>
      </c>
      <c r="F14" s="105">
        <v>3</v>
      </c>
      <c r="G14" s="105"/>
      <c r="H14" s="106">
        <f>(F14+G14)*16</f>
        <v>48</v>
      </c>
      <c r="I14" s="106">
        <f>ROUND((H14*0.75),0)</f>
        <v>36</v>
      </c>
      <c r="J14" s="107" t="s">
        <v>28</v>
      </c>
      <c r="K14" s="108"/>
      <c r="L14" s="109" t="s">
        <v>41</v>
      </c>
      <c r="M14" s="110" t="s">
        <v>30</v>
      </c>
      <c r="N14" s="111" t="s">
        <v>31</v>
      </c>
      <c r="O14" s="112"/>
      <c r="P14" s="113" t="s">
        <v>40</v>
      </c>
    </row>
    <row r="15" spans="1:16" s="33" customFormat="1" ht="12" customHeight="1">
      <c r="A15" s="114"/>
      <c r="B15" s="115"/>
      <c r="C15" s="116"/>
      <c r="D15" s="117"/>
      <c r="E15" s="118"/>
      <c r="F15" s="119"/>
      <c r="G15" s="119"/>
      <c r="H15" s="120"/>
      <c r="I15" s="120"/>
      <c r="J15" s="121"/>
      <c r="K15" s="108"/>
      <c r="L15" s="122"/>
      <c r="M15" s="123"/>
      <c r="N15" s="124"/>
      <c r="O15" s="125"/>
      <c r="P15" s="126"/>
    </row>
    <row r="16" spans="1:16" s="33" customFormat="1" ht="12" customHeight="1">
      <c r="A16" s="127"/>
      <c r="B16" s="60"/>
      <c r="C16" s="61"/>
      <c r="D16" s="63" t="s">
        <v>33</v>
      </c>
      <c r="E16" s="63"/>
      <c r="F16" s="127">
        <f>SUM(F12:F15)</f>
        <v>6</v>
      </c>
      <c r="G16" s="127">
        <f>SUM(G12:G15)</f>
        <v>0</v>
      </c>
      <c r="H16" s="127">
        <f>SUM(H12:H15)</f>
        <v>96</v>
      </c>
      <c r="I16" s="127">
        <f>SUM(I12:I15)</f>
        <v>72</v>
      </c>
      <c r="J16" s="65"/>
      <c r="K16" s="127">
        <f>SUM(K14:K15)</f>
        <v>0</v>
      </c>
      <c r="L16" s="65"/>
      <c r="M16" s="66"/>
      <c r="N16" s="68"/>
      <c r="O16" s="127"/>
      <c r="P16" s="68"/>
    </row>
    <row r="17" spans="1:16" s="33" customFormat="1" ht="12" customHeight="1">
      <c r="A17" s="69" t="s">
        <v>42</v>
      </c>
      <c r="B17" s="70"/>
      <c r="C17" s="70"/>
      <c r="D17" s="71"/>
      <c r="E17" s="29"/>
      <c r="F17" s="72"/>
      <c r="G17" s="72"/>
      <c r="H17" s="29"/>
      <c r="I17" s="29"/>
      <c r="J17" s="29"/>
      <c r="K17" s="29"/>
      <c r="L17" s="29"/>
      <c r="M17" s="71"/>
      <c r="N17" s="71"/>
      <c r="O17" s="72"/>
      <c r="P17" s="32"/>
    </row>
    <row r="18" spans="1:16" s="33" customFormat="1" ht="12" customHeight="1">
      <c r="A18" s="128">
        <v>1</v>
      </c>
      <c r="B18" s="74" t="s">
        <v>35</v>
      </c>
      <c r="C18" s="75">
        <v>301</v>
      </c>
      <c r="D18" s="76" t="s">
        <v>36</v>
      </c>
      <c r="E18" s="77" t="s">
        <v>37</v>
      </c>
      <c r="F18" s="129">
        <v>3</v>
      </c>
      <c r="G18" s="129"/>
      <c r="H18" s="130">
        <f>(F18+G18)*16</f>
        <v>48</v>
      </c>
      <c r="I18" s="130">
        <f>ROUND((H18*0.75),0)</f>
        <v>36</v>
      </c>
      <c r="J18" s="80" t="s">
        <v>28</v>
      </c>
      <c r="K18" s="131"/>
      <c r="L18" s="82" t="s">
        <v>29</v>
      </c>
      <c r="M18" s="83" t="s">
        <v>38</v>
      </c>
      <c r="N18" s="84" t="s">
        <v>39</v>
      </c>
      <c r="O18" s="84"/>
      <c r="P18" s="86" t="s">
        <v>40</v>
      </c>
    </row>
    <row r="19" spans="1:16" s="33" customFormat="1" ht="12" customHeight="1">
      <c r="A19" s="132"/>
      <c r="B19" s="88"/>
      <c r="C19" s="89"/>
      <c r="D19" s="90"/>
      <c r="E19" s="91"/>
      <c r="F19" s="133"/>
      <c r="G19" s="133"/>
      <c r="H19" s="134"/>
      <c r="I19" s="134"/>
      <c r="J19" s="94"/>
      <c r="K19" s="131"/>
      <c r="L19" s="95"/>
      <c r="M19" s="96"/>
      <c r="N19" s="97"/>
      <c r="O19" s="135"/>
      <c r="P19" s="99"/>
    </row>
    <row r="20" spans="1:16" s="33" customFormat="1" ht="12" customHeight="1">
      <c r="A20" s="59"/>
      <c r="B20" s="136"/>
      <c r="C20" s="137"/>
      <c r="D20" s="62" t="s">
        <v>33</v>
      </c>
      <c r="E20" s="63"/>
      <c r="F20" s="59">
        <f>SUM(F18:F19)</f>
        <v>3</v>
      </c>
      <c r="G20" s="59">
        <f>SUM(G18:G19)</f>
        <v>0</v>
      </c>
      <c r="H20" s="59">
        <f>SUM(H18:H19)</f>
        <v>48</v>
      </c>
      <c r="I20" s="59">
        <f>SUM(I18:I19)</f>
        <v>36</v>
      </c>
      <c r="J20" s="64"/>
      <c r="K20" s="59">
        <f>SUM(K18:K19)</f>
        <v>0</v>
      </c>
      <c r="L20" s="65"/>
      <c r="M20" s="66"/>
      <c r="N20" s="67"/>
      <c r="O20" s="59"/>
      <c r="P20" s="68"/>
    </row>
    <row r="21" spans="1:16" s="33" customFormat="1" ht="12" customHeight="1">
      <c r="A21" s="26" t="s">
        <v>43</v>
      </c>
      <c r="B21" s="27"/>
      <c r="C21" s="27"/>
      <c r="D21" s="28"/>
      <c r="E21" s="29"/>
      <c r="F21" s="30"/>
      <c r="G21" s="30"/>
      <c r="H21" s="31"/>
      <c r="I21" s="31"/>
      <c r="J21" s="31"/>
      <c r="K21" s="31"/>
      <c r="L21" s="29"/>
      <c r="M21" s="71"/>
      <c r="N21" s="28"/>
      <c r="O21" s="30"/>
      <c r="P21" s="32"/>
    </row>
    <row r="22" spans="1:16" s="142" customFormat="1" ht="12" customHeight="1">
      <c r="A22" s="138">
        <v>1</v>
      </c>
      <c r="B22" s="35" t="s">
        <v>25</v>
      </c>
      <c r="C22" s="36">
        <v>403</v>
      </c>
      <c r="D22" s="37" t="s">
        <v>26</v>
      </c>
      <c r="E22" s="38" t="s">
        <v>27</v>
      </c>
      <c r="F22" s="139">
        <v>3</v>
      </c>
      <c r="G22" s="139"/>
      <c r="H22" s="40">
        <f>(F22+G22)*16</f>
        <v>48</v>
      </c>
      <c r="I22" s="40">
        <f>ROUND((H22*0.75),0)</f>
        <v>36</v>
      </c>
      <c r="J22" s="41" t="s">
        <v>28</v>
      </c>
      <c r="K22" s="140"/>
      <c r="L22" s="43" t="s">
        <v>29</v>
      </c>
      <c r="M22" s="44" t="s">
        <v>30</v>
      </c>
      <c r="N22" s="41" t="s">
        <v>31</v>
      </c>
      <c r="O22" s="141"/>
      <c r="P22" s="46" t="s">
        <v>32</v>
      </c>
    </row>
    <row r="23" spans="1:16" s="142" customFormat="1" ht="12" customHeight="1">
      <c r="A23" s="143"/>
      <c r="B23" s="48"/>
      <c r="C23" s="49"/>
      <c r="D23" s="50"/>
      <c r="E23" s="51"/>
      <c r="F23" s="144"/>
      <c r="G23" s="144"/>
      <c r="H23" s="53"/>
      <c r="I23" s="53"/>
      <c r="J23" s="54"/>
      <c r="K23" s="140"/>
      <c r="L23" s="55"/>
      <c r="M23" s="56"/>
      <c r="N23" s="54"/>
      <c r="O23" s="145"/>
      <c r="P23" s="58"/>
    </row>
    <row r="24" spans="1:16" s="33" customFormat="1" ht="12" customHeight="1">
      <c r="A24" s="59"/>
      <c r="B24" s="136"/>
      <c r="C24" s="137"/>
      <c r="D24" s="62" t="s">
        <v>33</v>
      </c>
      <c r="E24" s="63"/>
      <c r="F24" s="59">
        <f>SUM(F22:F23)</f>
        <v>3</v>
      </c>
      <c r="G24" s="59">
        <f>SUM(G22:G23)</f>
        <v>0</v>
      </c>
      <c r="H24" s="59">
        <f>SUM(H22:H23)</f>
        <v>48</v>
      </c>
      <c r="I24" s="59">
        <f>SUM(I22:I23)</f>
        <v>36</v>
      </c>
      <c r="J24" s="64"/>
      <c r="K24" s="59" t="e">
        <f>SUM(#REF!)</f>
        <v>#REF!</v>
      </c>
      <c r="L24" s="65"/>
      <c r="M24" s="66"/>
      <c r="N24" s="67"/>
      <c r="O24" s="59"/>
      <c r="P24" s="68"/>
    </row>
    <row r="25" spans="1:16" s="33" customFormat="1" ht="12" customHeight="1">
      <c r="A25" s="26" t="s">
        <v>44</v>
      </c>
      <c r="B25" s="27"/>
      <c r="C25" s="27"/>
      <c r="D25" s="28"/>
      <c r="E25" s="29"/>
      <c r="F25" s="30"/>
      <c r="G25" s="30"/>
      <c r="H25" s="31"/>
      <c r="I25" s="31"/>
      <c r="J25" s="31"/>
      <c r="K25" s="31"/>
      <c r="L25" s="29"/>
      <c r="M25" s="71"/>
      <c r="N25" s="28"/>
      <c r="O25" s="30"/>
      <c r="P25" s="32"/>
    </row>
    <row r="26" spans="1:16" s="142" customFormat="1" ht="12" customHeight="1">
      <c r="A26" s="138">
        <v>2</v>
      </c>
      <c r="B26" s="35" t="s">
        <v>25</v>
      </c>
      <c r="C26" s="36">
        <v>403</v>
      </c>
      <c r="D26" s="37" t="s">
        <v>26</v>
      </c>
      <c r="E26" s="38" t="s">
        <v>27</v>
      </c>
      <c r="F26" s="139">
        <v>3</v>
      </c>
      <c r="G26" s="139"/>
      <c r="H26" s="40">
        <f>(F26+G26)*16</f>
        <v>48</v>
      </c>
      <c r="I26" s="40">
        <f>ROUND((H26*0.75),0)</f>
        <v>36</v>
      </c>
      <c r="J26" s="41" t="s">
        <v>28</v>
      </c>
      <c r="K26" s="140"/>
      <c r="L26" s="43" t="s">
        <v>29</v>
      </c>
      <c r="M26" s="44" t="s">
        <v>30</v>
      </c>
      <c r="N26" s="146" t="s">
        <v>31</v>
      </c>
      <c r="O26" s="141"/>
      <c r="P26" s="46" t="s">
        <v>32</v>
      </c>
    </row>
    <row r="27" spans="1:16" s="142" customFormat="1" ht="12" customHeight="1">
      <c r="A27" s="143"/>
      <c r="B27" s="48"/>
      <c r="C27" s="49"/>
      <c r="D27" s="50"/>
      <c r="E27" s="51"/>
      <c r="F27" s="144"/>
      <c r="G27" s="144"/>
      <c r="H27" s="53"/>
      <c r="I27" s="53"/>
      <c r="J27" s="54"/>
      <c r="K27" s="140"/>
      <c r="L27" s="55"/>
      <c r="M27" s="56"/>
      <c r="N27" s="147"/>
      <c r="O27" s="145"/>
      <c r="P27" s="58"/>
    </row>
    <row r="28" spans="1:16" s="33" customFormat="1" ht="12" customHeight="1">
      <c r="A28" s="59"/>
      <c r="B28" s="136"/>
      <c r="C28" s="137"/>
      <c r="D28" s="62" t="s">
        <v>33</v>
      </c>
      <c r="E28" s="63"/>
      <c r="F28" s="59">
        <f>SUM(F26:F27)</f>
        <v>3</v>
      </c>
      <c r="G28" s="59">
        <f>SUM(G26:G27)</f>
        <v>0</v>
      </c>
      <c r="H28" s="59">
        <f>SUM(H26:H27)</f>
        <v>48</v>
      </c>
      <c r="I28" s="59">
        <f>SUM(I26:I27)</f>
        <v>36</v>
      </c>
      <c r="J28" s="64"/>
      <c r="K28" s="59" t="e">
        <f>SUM(#REF!)</f>
        <v>#REF!</v>
      </c>
      <c r="L28" s="65"/>
      <c r="M28" s="66"/>
      <c r="N28" s="68"/>
      <c r="O28" s="59"/>
      <c r="P28" s="68"/>
    </row>
    <row r="29" spans="1:16" s="33" customFormat="1" ht="12" customHeight="1">
      <c r="A29" s="26" t="s">
        <v>45</v>
      </c>
      <c r="B29" s="27"/>
      <c r="C29" s="27"/>
      <c r="D29" s="28"/>
      <c r="E29" s="29"/>
      <c r="F29" s="30"/>
      <c r="G29" s="30"/>
      <c r="H29" s="31"/>
      <c r="I29" s="31"/>
      <c r="J29" s="31"/>
      <c r="K29" s="31"/>
      <c r="L29" s="29"/>
      <c r="M29" s="71"/>
      <c r="N29" s="28"/>
      <c r="O29" s="30"/>
      <c r="P29" s="32"/>
    </row>
    <row r="30" spans="1:16" s="33" customFormat="1" ht="12" customHeight="1">
      <c r="A30" s="148">
        <v>1</v>
      </c>
      <c r="B30" s="149" t="s">
        <v>35</v>
      </c>
      <c r="C30" s="150">
        <v>301</v>
      </c>
      <c r="D30" s="151" t="s">
        <v>36</v>
      </c>
      <c r="E30" s="152" t="s">
        <v>37</v>
      </c>
      <c r="F30" s="153">
        <v>3</v>
      </c>
      <c r="G30" s="153"/>
      <c r="H30" s="154">
        <f>(F30+G30)*16</f>
        <v>48</v>
      </c>
      <c r="I30" s="154">
        <f>ROUND((H30*0.75),0)</f>
        <v>36</v>
      </c>
      <c r="J30" s="155" t="s">
        <v>28</v>
      </c>
      <c r="K30" s="156"/>
      <c r="L30" s="157" t="s">
        <v>46</v>
      </c>
      <c r="M30" s="158" t="s">
        <v>30</v>
      </c>
      <c r="N30" s="159" t="s">
        <v>39</v>
      </c>
      <c r="O30" s="160"/>
      <c r="P30" s="161" t="s">
        <v>40</v>
      </c>
    </row>
    <row r="31" spans="1:16" s="33" customFormat="1" ht="12" customHeight="1">
      <c r="A31" s="162"/>
      <c r="B31" s="163" t="s">
        <v>35</v>
      </c>
      <c r="C31" s="164">
        <v>301</v>
      </c>
      <c r="D31" s="165" t="s">
        <v>36</v>
      </c>
      <c r="E31" s="166"/>
      <c r="F31" s="167"/>
      <c r="G31" s="167"/>
      <c r="H31" s="168"/>
      <c r="I31" s="168"/>
      <c r="J31" s="169"/>
      <c r="K31" s="156"/>
      <c r="L31" s="170"/>
      <c r="M31" s="171"/>
      <c r="N31" s="172"/>
      <c r="O31" s="173"/>
      <c r="P31" s="174"/>
    </row>
    <row r="32" spans="1:16" s="177" customFormat="1" ht="12" customHeight="1">
      <c r="A32" s="175">
        <v>2</v>
      </c>
      <c r="B32" s="101" t="s">
        <v>25</v>
      </c>
      <c r="C32" s="102">
        <v>403</v>
      </c>
      <c r="D32" s="103" t="s">
        <v>26</v>
      </c>
      <c r="E32" s="104" t="s">
        <v>27</v>
      </c>
      <c r="F32" s="105">
        <v>3</v>
      </c>
      <c r="G32" s="105"/>
      <c r="H32" s="176">
        <f>(F32+G32)*16</f>
        <v>48</v>
      </c>
      <c r="I32" s="176">
        <f>ROUND((H32*0.75),0)</f>
        <v>36</v>
      </c>
      <c r="J32" s="107" t="s">
        <v>28</v>
      </c>
      <c r="K32" s="108"/>
      <c r="L32" s="109" t="s">
        <v>41</v>
      </c>
      <c r="M32" s="110" t="s">
        <v>30</v>
      </c>
      <c r="N32" s="107" t="s">
        <v>31</v>
      </c>
      <c r="O32" s="112"/>
      <c r="P32" s="113" t="s">
        <v>40</v>
      </c>
    </row>
    <row r="33" spans="1:16" s="177" customFormat="1" ht="12" customHeight="1">
      <c r="A33" s="178"/>
      <c r="B33" s="115" t="s">
        <v>25</v>
      </c>
      <c r="C33" s="116">
        <v>403</v>
      </c>
      <c r="D33" s="117" t="s">
        <v>26</v>
      </c>
      <c r="E33" s="118"/>
      <c r="F33" s="119"/>
      <c r="G33" s="119"/>
      <c r="H33" s="179"/>
      <c r="I33" s="179"/>
      <c r="J33" s="121"/>
      <c r="K33" s="108"/>
      <c r="L33" s="122"/>
      <c r="M33" s="123"/>
      <c r="N33" s="121"/>
      <c r="O33" s="125"/>
      <c r="P33" s="126"/>
    </row>
    <row r="34" spans="1:16" s="33" customFormat="1" ht="12" customHeight="1">
      <c r="A34" s="59"/>
      <c r="B34" s="136"/>
      <c r="C34" s="137"/>
      <c r="D34" s="62" t="s">
        <v>33</v>
      </c>
      <c r="E34" s="63"/>
      <c r="F34" s="59">
        <f>SUM(F30:F33)</f>
        <v>6</v>
      </c>
      <c r="G34" s="59">
        <f>SUM(G30:G31)</f>
        <v>0</v>
      </c>
      <c r="H34" s="59">
        <f>SUM(H30:H33)</f>
        <v>96</v>
      </c>
      <c r="I34" s="59">
        <f>SUM(I30:I33)</f>
        <v>72</v>
      </c>
      <c r="J34" s="64"/>
      <c r="K34" s="59">
        <f>SUM(K30:K31)</f>
        <v>0</v>
      </c>
      <c r="L34" s="65"/>
      <c r="M34" s="66"/>
      <c r="N34" s="67"/>
      <c r="O34" s="59"/>
      <c r="P34" s="68"/>
    </row>
    <row r="35" spans="1:16" s="33" customFormat="1" ht="12" customHeight="1">
      <c r="A35" s="26" t="s">
        <v>47</v>
      </c>
      <c r="B35" s="27"/>
      <c r="C35" s="27"/>
      <c r="D35" s="28"/>
      <c r="E35" s="29"/>
      <c r="F35" s="30"/>
      <c r="G35" s="30"/>
      <c r="H35" s="31"/>
      <c r="I35" s="31"/>
      <c r="J35" s="31"/>
      <c r="K35" s="31"/>
      <c r="L35" s="29"/>
      <c r="M35" s="71"/>
      <c r="N35" s="28"/>
      <c r="O35" s="30"/>
      <c r="P35" s="32"/>
    </row>
    <row r="36" spans="1:16" s="33" customFormat="1" ht="12" customHeight="1">
      <c r="A36" s="148">
        <v>1</v>
      </c>
      <c r="B36" s="149" t="s">
        <v>35</v>
      </c>
      <c r="C36" s="150">
        <v>301</v>
      </c>
      <c r="D36" s="151" t="s">
        <v>36</v>
      </c>
      <c r="E36" s="152" t="s">
        <v>37</v>
      </c>
      <c r="F36" s="180">
        <v>3</v>
      </c>
      <c r="G36" s="180"/>
      <c r="H36" s="154">
        <f>(F36+G36)*16</f>
        <v>48</v>
      </c>
      <c r="I36" s="154">
        <f>ROUND((H36*0.75),0)</f>
        <v>36</v>
      </c>
      <c r="J36" s="155" t="s">
        <v>28</v>
      </c>
      <c r="K36" s="181"/>
      <c r="L36" s="157" t="s">
        <v>46</v>
      </c>
      <c r="M36" s="158" t="s">
        <v>30</v>
      </c>
      <c r="N36" s="159" t="s">
        <v>39</v>
      </c>
      <c r="O36" s="159"/>
      <c r="P36" s="161" t="s">
        <v>40</v>
      </c>
    </row>
    <row r="37" spans="1:16" s="33" customFormat="1" ht="12" customHeight="1">
      <c r="A37" s="162"/>
      <c r="B37" s="163" t="s">
        <v>35</v>
      </c>
      <c r="C37" s="164">
        <v>301</v>
      </c>
      <c r="D37" s="165" t="s">
        <v>36</v>
      </c>
      <c r="E37" s="166"/>
      <c r="F37" s="182"/>
      <c r="G37" s="182"/>
      <c r="H37" s="168"/>
      <c r="I37" s="168"/>
      <c r="J37" s="169"/>
      <c r="K37" s="181"/>
      <c r="L37" s="170"/>
      <c r="M37" s="171"/>
      <c r="N37" s="172"/>
      <c r="O37" s="183"/>
      <c r="P37" s="174"/>
    </row>
    <row r="38" spans="1:16" s="33" customFormat="1" ht="12" customHeight="1">
      <c r="A38" s="59"/>
      <c r="B38" s="136"/>
      <c r="C38" s="137"/>
      <c r="D38" s="62" t="s">
        <v>33</v>
      </c>
      <c r="E38" s="63"/>
      <c r="F38" s="59">
        <f>SUM(F36:F37)</f>
        <v>3</v>
      </c>
      <c r="G38" s="59">
        <f>SUM(G36:G37)</f>
        <v>0</v>
      </c>
      <c r="H38" s="59">
        <f>SUM(H36:H37)</f>
        <v>48</v>
      </c>
      <c r="I38" s="59">
        <f>SUM(I36:I37)</f>
        <v>36</v>
      </c>
      <c r="J38" s="64"/>
      <c r="K38" s="59">
        <f>SUM(K36:K37)</f>
        <v>0</v>
      </c>
      <c r="L38" s="65"/>
      <c r="M38" s="66"/>
      <c r="N38" s="67"/>
      <c r="O38" s="59"/>
      <c r="P38" s="68"/>
    </row>
    <row r="39" spans="1:16" s="33" customFormat="1" ht="12" customHeight="1">
      <c r="A39" s="26" t="s">
        <v>48</v>
      </c>
      <c r="B39" s="184"/>
      <c r="C39" s="184"/>
      <c r="D39" s="28"/>
      <c r="E39" s="185"/>
      <c r="F39" s="30"/>
      <c r="G39" s="30"/>
      <c r="H39" s="31"/>
      <c r="I39" s="31"/>
      <c r="J39" s="31"/>
      <c r="K39" s="31"/>
      <c r="L39" s="29"/>
      <c r="M39" s="186"/>
      <c r="N39" s="28"/>
      <c r="O39" s="30"/>
      <c r="P39" s="32"/>
    </row>
    <row r="40" spans="1:16" s="33" customFormat="1" ht="12" customHeight="1">
      <c r="A40" s="175">
        <v>1</v>
      </c>
      <c r="B40" s="187" t="s">
        <v>25</v>
      </c>
      <c r="C40" s="102">
        <v>403</v>
      </c>
      <c r="D40" s="102" t="s">
        <v>26</v>
      </c>
      <c r="E40" s="104" t="s">
        <v>27</v>
      </c>
      <c r="F40" s="105">
        <v>3</v>
      </c>
      <c r="G40" s="105"/>
      <c r="H40" s="176">
        <f>(F40+G40)*16</f>
        <v>48</v>
      </c>
      <c r="I40" s="176">
        <f>ROUND((H40*0.75),0)</f>
        <v>36</v>
      </c>
      <c r="J40" s="107" t="s">
        <v>28</v>
      </c>
      <c r="K40" s="108"/>
      <c r="L40" s="109" t="s">
        <v>41</v>
      </c>
      <c r="M40" s="110" t="s">
        <v>30</v>
      </c>
      <c r="N40" s="111" t="s">
        <v>49</v>
      </c>
      <c r="O40" s="112"/>
      <c r="P40" s="113" t="s">
        <v>40</v>
      </c>
    </row>
    <row r="41" spans="1:16" s="33" customFormat="1" ht="12" customHeight="1">
      <c r="A41" s="178"/>
      <c r="B41" s="188" t="s">
        <v>25</v>
      </c>
      <c r="C41" s="116">
        <v>403</v>
      </c>
      <c r="D41" s="116" t="s">
        <v>26</v>
      </c>
      <c r="E41" s="118"/>
      <c r="F41" s="119"/>
      <c r="G41" s="119"/>
      <c r="H41" s="179"/>
      <c r="I41" s="179"/>
      <c r="J41" s="121"/>
      <c r="K41" s="108"/>
      <c r="L41" s="122"/>
      <c r="M41" s="123"/>
      <c r="N41" s="124"/>
      <c r="O41" s="125"/>
      <c r="P41" s="126"/>
    </row>
    <row r="42" spans="1:16" s="33" customFormat="1" ht="12" customHeight="1">
      <c r="A42" s="59"/>
      <c r="B42" s="136"/>
      <c r="C42" s="137"/>
      <c r="D42" s="62" t="s">
        <v>33</v>
      </c>
      <c r="E42" s="63"/>
      <c r="F42" s="59">
        <f>SUM(F40:F41)</f>
        <v>3</v>
      </c>
      <c r="G42" s="59">
        <f>SUM(G40:G41)</f>
        <v>0</v>
      </c>
      <c r="H42" s="59">
        <f>SUM(H40:H41)</f>
        <v>48</v>
      </c>
      <c r="I42" s="59">
        <f>SUM(I40:I41)</f>
        <v>36</v>
      </c>
      <c r="J42" s="64"/>
      <c r="K42" s="59" t="e">
        <f>SUM(#REF!)</f>
        <v>#REF!</v>
      </c>
      <c r="L42" s="64"/>
      <c r="M42" s="189"/>
      <c r="N42" s="67"/>
      <c r="O42" s="59"/>
      <c r="P42" s="68"/>
    </row>
    <row r="43" ht="8.25" customHeight="1"/>
    <row r="44" spans="1:16" s="197" customFormat="1" ht="12.75" customHeight="1">
      <c r="A44" s="194" t="s">
        <v>50</v>
      </c>
      <c r="B44" s="195"/>
      <c r="C44" s="196"/>
      <c r="E44" s="198"/>
      <c r="I44" s="1" t="s">
        <v>51</v>
      </c>
      <c r="J44" s="1"/>
      <c r="K44" s="1"/>
      <c r="L44" s="1"/>
      <c r="N44" s="1" t="s">
        <v>52</v>
      </c>
      <c r="O44" s="1"/>
      <c r="P44" s="1"/>
    </row>
    <row r="45" spans="1:16" s="197" customFormat="1" ht="13.5">
      <c r="A45" s="195"/>
      <c r="B45" s="199" t="s">
        <v>53</v>
      </c>
      <c r="C45" s="195"/>
      <c r="E45" s="200"/>
      <c r="L45" s="196"/>
      <c r="O45" s="196"/>
      <c r="P45" s="198"/>
    </row>
    <row r="46" spans="1:16" s="197" customFormat="1" ht="13.5">
      <c r="A46" s="195"/>
      <c r="B46" s="201" t="s">
        <v>54</v>
      </c>
      <c r="C46" s="195"/>
      <c r="E46" s="200"/>
      <c r="L46" s="196"/>
      <c r="O46" s="196"/>
      <c r="P46" s="198"/>
    </row>
    <row r="47" spans="1:16" s="197" customFormat="1" ht="17.25" customHeight="1">
      <c r="A47" s="195"/>
      <c r="B47" s="202" t="s">
        <v>55</v>
      </c>
      <c r="C47" s="196"/>
      <c r="E47" s="198"/>
      <c r="M47" s="203"/>
      <c r="P47" s="204"/>
    </row>
    <row r="48" spans="1:16" ht="15.75" customHeight="1">
      <c r="A48" s="195"/>
      <c r="I48" s="1" t="s">
        <v>56</v>
      </c>
      <c r="J48" s="1"/>
      <c r="K48" s="1"/>
      <c r="L48" s="1"/>
      <c r="N48" s="1" t="s">
        <v>57</v>
      </c>
      <c r="O48" s="1"/>
      <c r="P48" s="1"/>
    </row>
  </sheetData>
  <sheetProtection/>
  <autoFilter ref="A7:P42"/>
  <mergeCells count="181">
    <mergeCell ref="I48:L48"/>
    <mergeCell ref="N48:P48"/>
    <mergeCell ref="M40:M41"/>
    <mergeCell ref="N40:N41"/>
    <mergeCell ref="O40:O41"/>
    <mergeCell ref="P40:P41"/>
    <mergeCell ref="B42:C42"/>
    <mergeCell ref="I44:L44"/>
    <mergeCell ref="N44:P44"/>
    <mergeCell ref="F40:F41"/>
    <mergeCell ref="G40:G41"/>
    <mergeCell ref="H40:H41"/>
    <mergeCell ref="I40:I41"/>
    <mergeCell ref="J40:J41"/>
    <mergeCell ref="L40:L41"/>
    <mergeCell ref="M36:M37"/>
    <mergeCell ref="N36:N37"/>
    <mergeCell ref="O36:O37"/>
    <mergeCell ref="P36:P37"/>
    <mergeCell ref="B38:C38"/>
    <mergeCell ref="A40:A41"/>
    <mergeCell ref="B40:B41"/>
    <mergeCell ref="C40:C41"/>
    <mergeCell ref="D40:D41"/>
    <mergeCell ref="E40:E41"/>
    <mergeCell ref="F36:F37"/>
    <mergeCell ref="G36:G37"/>
    <mergeCell ref="H36:H37"/>
    <mergeCell ref="I36:I37"/>
    <mergeCell ref="J36:J37"/>
    <mergeCell ref="L36:L37"/>
    <mergeCell ref="B34:C34"/>
    <mergeCell ref="A36:A37"/>
    <mergeCell ref="B36:B37"/>
    <mergeCell ref="C36:C37"/>
    <mergeCell ref="D36:D37"/>
    <mergeCell ref="E36:E37"/>
    <mergeCell ref="J32:J33"/>
    <mergeCell ref="L32:L33"/>
    <mergeCell ref="M32:M33"/>
    <mergeCell ref="N32:N33"/>
    <mergeCell ref="O32:O33"/>
    <mergeCell ref="P32:P33"/>
    <mergeCell ref="P30:P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I30:I31"/>
    <mergeCell ref="J30:J31"/>
    <mergeCell ref="L30:L31"/>
    <mergeCell ref="M30:M31"/>
    <mergeCell ref="N30:N31"/>
    <mergeCell ref="O30:O31"/>
    <mergeCell ref="P26:P27"/>
    <mergeCell ref="B28:C28"/>
    <mergeCell ref="A30:A31"/>
    <mergeCell ref="B30:B31"/>
    <mergeCell ref="C30:C31"/>
    <mergeCell ref="D30:D31"/>
    <mergeCell ref="E30:E31"/>
    <mergeCell ref="F30:F31"/>
    <mergeCell ref="G30:G31"/>
    <mergeCell ref="H30:H31"/>
    <mergeCell ref="I26:I27"/>
    <mergeCell ref="J26:J27"/>
    <mergeCell ref="L26:L27"/>
    <mergeCell ref="M26:M27"/>
    <mergeCell ref="N26:N27"/>
    <mergeCell ref="O26:O27"/>
    <mergeCell ref="P22:P23"/>
    <mergeCell ref="B24:C24"/>
    <mergeCell ref="A26:A27"/>
    <mergeCell ref="B26:B27"/>
    <mergeCell ref="C26:C27"/>
    <mergeCell ref="D26:D27"/>
    <mergeCell ref="E26:E27"/>
    <mergeCell ref="F26:F27"/>
    <mergeCell ref="G26:G27"/>
    <mergeCell ref="H26:H27"/>
    <mergeCell ref="I22:I23"/>
    <mergeCell ref="J22:J23"/>
    <mergeCell ref="L22:L23"/>
    <mergeCell ref="M22:M23"/>
    <mergeCell ref="N22:N23"/>
    <mergeCell ref="O22:O23"/>
    <mergeCell ref="P18:P19"/>
    <mergeCell ref="B20:C20"/>
    <mergeCell ref="A22:A23"/>
    <mergeCell ref="B22:B23"/>
    <mergeCell ref="C22:C23"/>
    <mergeCell ref="D22:D23"/>
    <mergeCell ref="E22:E23"/>
    <mergeCell ref="F22:F23"/>
    <mergeCell ref="G22:G23"/>
    <mergeCell ref="H22:H23"/>
    <mergeCell ref="I18:I19"/>
    <mergeCell ref="J18:J19"/>
    <mergeCell ref="L18:L19"/>
    <mergeCell ref="M18:M19"/>
    <mergeCell ref="N18:N19"/>
    <mergeCell ref="O18:O19"/>
    <mergeCell ref="P14:P15"/>
    <mergeCell ref="B16:C16"/>
    <mergeCell ref="A18:A19"/>
    <mergeCell ref="B18:B19"/>
    <mergeCell ref="C18:C19"/>
    <mergeCell ref="D18:D19"/>
    <mergeCell ref="E18:E19"/>
    <mergeCell ref="F18:F19"/>
    <mergeCell ref="G18:G19"/>
    <mergeCell ref="H18:H19"/>
    <mergeCell ref="I14:I15"/>
    <mergeCell ref="J14:J15"/>
    <mergeCell ref="L14:L15"/>
    <mergeCell ref="M14:M15"/>
    <mergeCell ref="N14:N15"/>
    <mergeCell ref="O14:O15"/>
    <mergeCell ref="O12:O13"/>
    <mergeCell ref="P12:P13"/>
    <mergeCell ref="A14:A15"/>
    <mergeCell ref="B14:B15"/>
    <mergeCell ref="C14:C15"/>
    <mergeCell ref="D14:D15"/>
    <mergeCell ref="E14:E15"/>
    <mergeCell ref="F14:F15"/>
    <mergeCell ref="G14:G15"/>
    <mergeCell ref="H14:H15"/>
    <mergeCell ref="H12:H13"/>
    <mergeCell ref="I12:I13"/>
    <mergeCell ref="J12:J13"/>
    <mergeCell ref="L12:L13"/>
    <mergeCell ref="M12:M13"/>
    <mergeCell ref="N12:N13"/>
    <mergeCell ref="O8:O9"/>
    <mergeCell ref="P8:P9"/>
    <mergeCell ref="B10:C10"/>
    <mergeCell ref="A12:A13"/>
    <mergeCell ref="B12:B13"/>
    <mergeCell ref="C12:C13"/>
    <mergeCell ref="D12:D13"/>
    <mergeCell ref="E12:E13"/>
    <mergeCell ref="F12:F13"/>
    <mergeCell ref="G12:G13"/>
    <mergeCell ref="H8:H9"/>
    <mergeCell ref="I8:I9"/>
    <mergeCell ref="J8:J9"/>
    <mergeCell ref="L8:L9"/>
    <mergeCell ref="M8:M9"/>
    <mergeCell ref="N8:N9"/>
    <mergeCell ref="N5:N6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5:H6"/>
    <mergeCell ref="I5:I6"/>
    <mergeCell ref="J5:J6"/>
    <mergeCell ref="K5:K6"/>
    <mergeCell ref="L5:L6"/>
    <mergeCell ref="M5:M6"/>
    <mergeCell ref="A1:D1"/>
    <mergeCell ref="A2:D2"/>
    <mergeCell ref="E2:P2"/>
    <mergeCell ref="A3:D3"/>
    <mergeCell ref="E3:P3"/>
    <mergeCell ref="A5:A6"/>
    <mergeCell ref="B5:C5"/>
    <mergeCell ref="D5:D6"/>
    <mergeCell ref="E5:E6"/>
    <mergeCell ref="F5:G5"/>
  </mergeCells>
  <printOptions horizontalCentered="1"/>
  <pageMargins left="0.196850393700787" right="0.196850393700787" top="0.393700787401575" bottom="0.32" header="0.196850393700787" footer="0.196850393700787"/>
  <pageSetup horizontalDpi="600" verticalDpi="600" orientation="landscape" paperSize="9" r:id="rId3"/>
  <headerFooter alignWithMargins="0">
    <oddHeader>&amp;L&amp;D&amp;C&amp;A&amp;R&amp;T</oddHeader>
    <oddFooter>&amp;C &amp;P</oddFooter>
  </headerFooter>
  <rowBreaks count="1" manualBreakCount="1">
    <brk id="42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2012-10-20T03:08:50Z</dcterms:created>
  <dcterms:modified xsi:type="dcterms:W3CDTF">2012-10-20T03:09:06Z</dcterms:modified>
  <cp:category/>
  <cp:version/>
  <cp:contentType/>
  <cp:contentStatus/>
</cp:coreProperties>
</file>