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955" windowHeight="11295" activeTab="0"/>
  </bookViews>
  <sheets>
    <sheet name="Tuan 23" sheetId="1" r:id="rId1"/>
  </sheets>
  <externalReferences>
    <externalReference r:id="rId4"/>
  </externalReferences>
  <definedNames>
    <definedName name="_xlnm.Print_Area" localSheetId="0">'Tuan 23'!$A$1:$O$36</definedName>
    <definedName name="_xlnm.Print_Titles" localSheetId="0">'Tuan 23'!$1:$6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M9" authorId="0">
      <text>
        <r>
          <rPr>
            <b/>
            <sz val="9"/>
            <rFont val="Tahoma"/>
            <family val="2"/>
          </rPr>
          <t>Phòng 207 (Tầng 2, nằm dãy phòng đi vào cổng 209 Phan Thanh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<sst xmlns="http://schemas.openxmlformats.org/spreadsheetml/2006/main" count="125" uniqueCount="76">
  <si>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</si>
  <si>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</si>
  <si>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</si>
  <si>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05/01/2015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30"/>
        <rFont val="Times New Roman"/>
        <family val="1"/>
      </rPr>
      <t>11/</t>
    </r>
    <r>
      <rPr>
        <b/>
        <i/>
        <sz val="14"/>
        <color indexed="12"/>
        <rFont val="Times New Roman"/>
        <family val="1"/>
      </rPr>
      <t>01/2015</t>
    </r>
    <r>
      <rPr>
        <b/>
        <i/>
        <sz val="14"/>
        <color indexed="30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</si>
  <si>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</si>
  <si>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</si>
  <si>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</si>
  <si>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</si>
  <si>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</si>
  <si>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</si>
  <si>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</si>
  <si>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</si>
  <si>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</si>
  <si>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</si>
  <si>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</si>
  <si>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</si>
  <si>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</si>
  <si>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</si>
  <si>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</si>
  <si>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</si>
  <si>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</si>
  <si>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</si>
  <si>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</si>
  <si>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</si>
  <si>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ACC</t>
  </si>
  <si>
    <t>Nguyên Lý Kế Toán 1</t>
  </si>
  <si>
    <t>ThS. Bùi Thị Phương Nhung</t>
  </si>
  <si>
    <t>Từ tuần 15 đến tuần 24</t>
  </si>
  <si>
    <t>Thứ 3</t>
  </si>
  <si>
    <t>GĐ: 401 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</si>
  <si>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</si>
  <si>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Tầng 4</t>
  </si>
  <si>
    <t>Thứ 4</t>
  </si>
  <si>
    <t>P: 207  (182 NVL)</t>
  </si>
  <si>
    <t>Tầng 2</t>
  </si>
  <si>
    <t>Thứ 5</t>
  </si>
  <si>
    <t>ECO</t>
  </si>
  <si>
    <t>Căn bản kinh tế vi mô</t>
  </si>
  <si>
    <t>ThS. Trương Hoàng Hoa Duyên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</si>
  <si>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</si>
  <si>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</si>
  <si>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COM</t>
  </si>
  <si>
    <t>Nói và trình bày (tiếng Việt)</t>
  </si>
  <si>
    <t>TS. Trần Xuân Hiệp</t>
  </si>
  <si>
    <t>Từ tuần 16 đến tuần 22</t>
  </si>
  <si>
    <t>P: 803 (182 NVL)</t>
  </si>
  <si>
    <t>Sinh viên Bằng 1 tất cả các ngành</t>
  </si>
  <si>
    <t>KẾT THÚC MÔN</t>
  </si>
  <si>
    <t>Thứ 7</t>
  </si>
  <si>
    <t>ThS. Nguyễn Thành Khánh</t>
  </si>
  <si>
    <t>Phòng : 801B
(182 NVL)</t>
  </si>
  <si>
    <t>ThS. Nguyễn Ngọc Qúy</t>
  </si>
  <si>
    <t>Thứ 6</t>
  </si>
  <si>
    <t>GĐ: 501
(182 NVL)</t>
  </si>
  <si>
    <t>Tầng 5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</si>
  <si>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</si>
  <si>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Từ tuần 15 đến tuần 22</t>
  </si>
  <si>
    <t>MGT</t>
  </si>
  <si>
    <t>Quản Trị Học</t>
  </si>
  <si>
    <t>ThS. Hồ Tấn Tuyến</t>
  </si>
  <si>
    <t>Thứ 2</t>
  </si>
  <si>
    <t>Tầng 8 
(Đi thang máy)</t>
  </si>
  <si>
    <t>ThS. Đào Thị Đài Trang</t>
  </si>
  <si>
    <t>HOS</t>
  </si>
  <si>
    <t>Tổng quan ngành lưu trú</t>
  </si>
  <si>
    <t>ThS. Hoàng Thị Cẩm Vân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</si>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</sst>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5" fillId="33" borderId="20" xfId="0" applyFont="1" applyFill="1" applyBorder="1" applyAlignment="1">
      <alignment horizontal="right" vertical="center"/>
    </xf>
    <xf numFmtId="0" fontId="35" fillId="33" borderId="21" xfId="0" applyFont="1" applyFill="1" applyBorder="1" applyAlignment="1">
      <alignment horizontal="left" vertical="center"/>
    </xf>
    <xf numFmtId="0" fontId="35" fillId="33" borderId="19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right" vertical="center"/>
    </xf>
    <xf numFmtId="0" fontId="35" fillId="33" borderId="22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20%20(&#272;&#7907;t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IẾN ĐỘ"/>
      <sheetName val="LỊCH B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J15" sqref="J15:J16"/>
    </sheetView>
  </sheetViews>
  <sheetFormatPr defaultColWidth="9.00390625" defaultRowHeight="15.75"/>
  <cols>
    <col min="1" max="1" width="3.875" style="82" customWidth="1"/>
    <col min="2" max="2" width="4.50390625" style="82" bestFit="1" customWidth="1"/>
    <col min="3" max="3" width="4.25390625" style="82" bestFit="1" customWidth="1"/>
    <col min="4" max="4" width="18.125" style="83" bestFit="1" customWidth="1"/>
    <col min="5" max="5" width="20.50390625" style="83" bestFit="1" customWidth="1"/>
    <col min="6" max="6" width="4.25390625" style="83" customWidth="1"/>
    <col min="7" max="7" width="3.75390625" style="83" customWidth="1"/>
    <col min="8" max="8" width="6.125" style="83" customWidth="1"/>
    <col min="9" max="9" width="6.375" style="83" customWidth="1"/>
    <col min="10" max="10" width="9.125" style="83" customWidth="1"/>
    <col min="11" max="11" width="6.75390625" style="83" hidden="1" customWidth="1"/>
    <col min="12" max="12" width="6.125" style="83" customWidth="1"/>
    <col min="13" max="13" width="14.75390625" style="83" customWidth="1"/>
    <col min="14" max="14" width="23.625" style="82" customWidth="1"/>
    <col min="15" max="15" width="9.625" style="82" customWidth="1"/>
    <col min="16" max="16384" width="9.00390625" style="83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24.75" customHeight="1">
      <c r="A8" s="28">
        <v>1</v>
      </c>
      <c r="B8" s="29" t="s">
        <v>24</v>
      </c>
      <c r="C8" s="30">
        <v>201</v>
      </c>
      <c r="D8" s="31" t="s">
        <v>25</v>
      </c>
      <c r="E8" s="31" t="s">
        <v>26</v>
      </c>
      <c r="F8" s="32">
        <v>3</v>
      </c>
      <c r="G8" s="32"/>
      <c r="H8" s="33">
        <f>(F8+G8)*15</f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7" t="s">
        <v>29</v>
      </c>
      <c r="N8" s="38" t="s">
        <v>30</v>
      </c>
      <c r="O8" s="37" t="s">
        <v>31</v>
      </c>
    </row>
    <row r="9" spans="1:15" s="27" customFormat="1" ht="24.75" customHeight="1">
      <c r="A9" s="39"/>
      <c r="B9" s="40"/>
      <c r="C9" s="41"/>
      <c r="D9" s="42"/>
      <c r="E9" s="42"/>
      <c r="F9" s="43"/>
      <c r="G9" s="43"/>
      <c r="H9" s="44"/>
      <c r="I9" s="44"/>
      <c r="J9" s="45"/>
      <c r="K9" s="46"/>
      <c r="L9" s="36" t="s">
        <v>32</v>
      </c>
      <c r="M9" s="37" t="s">
        <v>33</v>
      </c>
      <c r="N9" s="47"/>
      <c r="O9" s="37" t="s">
        <v>34</v>
      </c>
    </row>
    <row r="10" spans="1:15" s="27" customFormat="1" ht="24.75" customHeight="1">
      <c r="A10" s="48"/>
      <c r="B10" s="49"/>
      <c r="C10" s="50"/>
      <c r="D10" s="51"/>
      <c r="E10" s="51"/>
      <c r="F10" s="52"/>
      <c r="G10" s="52"/>
      <c r="H10" s="53"/>
      <c r="I10" s="53"/>
      <c r="J10" s="54"/>
      <c r="K10" s="55"/>
      <c r="L10" s="36" t="s">
        <v>35</v>
      </c>
      <c r="M10" s="37" t="s">
        <v>29</v>
      </c>
      <c r="N10" s="47"/>
      <c r="O10" s="37" t="s">
        <v>31</v>
      </c>
    </row>
    <row r="11" spans="1:15" s="27" customFormat="1" ht="27.75" customHeight="1">
      <c r="A11" s="28">
        <v>2</v>
      </c>
      <c r="B11" s="29" t="s">
        <v>36</v>
      </c>
      <c r="C11" s="30">
        <v>151</v>
      </c>
      <c r="D11" s="31" t="s">
        <v>37</v>
      </c>
      <c r="E11" s="31" t="s">
        <v>38</v>
      </c>
      <c r="F11" s="32">
        <v>3</v>
      </c>
      <c r="G11" s="32"/>
      <c r="H11" s="33">
        <f>(F11+G11)*15</f>
        <v>45</v>
      </c>
      <c r="I11" s="33">
        <f>ROUND((H11*0.75),0)</f>
        <v>34</v>
      </c>
      <c r="J11" s="34" t="s">
        <v>27</v>
      </c>
      <c r="K11" s="35"/>
      <c r="L11" s="56"/>
      <c r="M11" s="57"/>
      <c r="N11" s="38" t="s">
        <v>30</v>
      </c>
      <c r="O11" s="34"/>
    </row>
    <row r="12" spans="1:15" s="27" customFormat="1" ht="27.75" customHeight="1">
      <c r="A12" s="48"/>
      <c r="B12" s="49"/>
      <c r="C12" s="50"/>
      <c r="D12" s="51"/>
      <c r="E12" s="51"/>
      <c r="F12" s="52"/>
      <c r="G12" s="52"/>
      <c r="H12" s="53"/>
      <c r="I12" s="53"/>
      <c r="J12" s="54"/>
      <c r="K12" s="55"/>
      <c r="L12" s="58"/>
      <c r="M12" s="59"/>
      <c r="N12" s="47"/>
      <c r="O12" s="54"/>
    </row>
    <row r="13" spans="1:15" s="27" customFormat="1" ht="25.5" customHeight="1">
      <c r="A13" s="60"/>
      <c r="B13" s="61"/>
      <c r="C13" s="62"/>
      <c r="D13" s="63" t="s">
        <v>39</v>
      </c>
      <c r="E13" s="64"/>
      <c r="F13" s="60">
        <f>SUM(F8:F12)</f>
        <v>6</v>
      </c>
      <c r="G13" s="60">
        <f>SUM(G8:G10)</f>
        <v>0</v>
      </c>
      <c r="H13" s="60">
        <f>SUM(H8:H10)</f>
        <v>45</v>
      </c>
      <c r="I13" s="60">
        <f>SUM(I8:I10)</f>
        <v>34</v>
      </c>
      <c r="J13" s="65"/>
      <c r="K13" s="60" t="e">
        <f>SUM(#REF!)</f>
        <v>#REF!</v>
      </c>
      <c r="L13" s="66"/>
      <c r="M13" s="67"/>
      <c r="N13" s="60"/>
      <c r="O13" s="60"/>
    </row>
    <row r="14" spans="1:15" s="27" customFormat="1" ht="20.25" customHeight="1">
      <c r="A14" s="21" t="s">
        <v>40</v>
      </c>
      <c r="B14" s="22"/>
      <c r="C14" s="22"/>
      <c r="D14" s="22"/>
      <c r="E14" s="22"/>
      <c r="F14" s="25"/>
      <c r="G14" s="25"/>
      <c r="H14" s="23"/>
      <c r="I14" s="23"/>
      <c r="J14" s="24"/>
      <c r="K14" s="23"/>
      <c r="L14" s="23"/>
      <c r="M14" s="68"/>
      <c r="N14" s="25"/>
      <c r="O14" s="26"/>
    </row>
    <row r="15" spans="1:15" s="27" customFormat="1" ht="23.25" customHeight="1">
      <c r="A15" s="69">
        <v>1</v>
      </c>
      <c r="B15" s="29" t="s">
        <v>41</v>
      </c>
      <c r="C15" s="30">
        <v>101</v>
      </c>
      <c r="D15" s="31" t="s">
        <v>42</v>
      </c>
      <c r="E15" s="31" t="s">
        <v>43</v>
      </c>
      <c r="F15" s="32">
        <v>2</v>
      </c>
      <c r="G15" s="32"/>
      <c r="H15" s="33">
        <f>(F15+G15)*15</f>
        <v>30</v>
      </c>
      <c r="I15" s="33">
        <f>ROUND((H15*0.75),0)</f>
        <v>23</v>
      </c>
      <c r="J15" s="34" t="s">
        <v>44</v>
      </c>
      <c r="K15" s="35"/>
      <c r="L15" s="36" t="s">
        <v>32</v>
      </c>
      <c r="M15" s="70" t="s">
        <v>45</v>
      </c>
      <c r="N15" s="38" t="s">
        <v>46</v>
      </c>
      <c r="O15" s="71" t="s">
        <v>47</v>
      </c>
    </row>
    <row r="16" spans="1:15" s="27" customFormat="1" ht="23.25" customHeight="1">
      <c r="A16" s="72"/>
      <c r="B16" s="49" t="s">
        <v>41</v>
      </c>
      <c r="C16" s="50">
        <v>101</v>
      </c>
      <c r="D16" s="51" t="s">
        <v>42</v>
      </c>
      <c r="E16" s="51"/>
      <c r="F16" s="52"/>
      <c r="G16" s="52"/>
      <c r="H16" s="53"/>
      <c r="I16" s="53"/>
      <c r="J16" s="54"/>
      <c r="K16" s="55"/>
      <c r="L16" s="36" t="s">
        <v>48</v>
      </c>
      <c r="M16" s="70" t="s">
        <v>29</v>
      </c>
      <c r="N16" s="47"/>
      <c r="O16" s="73"/>
    </row>
    <row r="17" spans="1:15" s="27" customFormat="1" ht="23.25" customHeight="1">
      <c r="A17" s="69">
        <v>2</v>
      </c>
      <c r="B17" s="29" t="s">
        <v>41</v>
      </c>
      <c r="C17" s="30">
        <v>101</v>
      </c>
      <c r="D17" s="31" t="s">
        <v>42</v>
      </c>
      <c r="E17" s="31" t="s">
        <v>49</v>
      </c>
      <c r="F17" s="32">
        <v>2</v>
      </c>
      <c r="G17" s="32"/>
      <c r="H17" s="33">
        <f>(F17+G17)*15</f>
        <v>30</v>
      </c>
      <c r="I17" s="33">
        <f>ROUND((H17*0.75),0)</f>
        <v>23</v>
      </c>
      <c r="J17" s="34" t="s">
        <v>44</v>
      </c>
      <c r="K17" s="35"/>
      <c r="L17" s="74" t="s">
        <v>32</v>
      </c>
      <c r="M17" s="34" t="s">
        <v>50</v>
      </c>
      <c r="N17" s="38" t="s">
        <v>46</v>
      </c>
      <c r="O17" s="71" t="s">
        <v>47</v>
      </c>
    </row>
    <row r="18" spans="1:15" s="27" customFormat="1" ht="23.25" customHeight="1">
      <c r="A18" s="72"/>
      <c r="B18" s="49" t="s">
        <v>41</v>
      </c>
      <c r="C18" s="50">
        <v>101</v>
      </c>
      <c r="D18" s="51" t="s">
        <v>42</v>
      </c>
      <c r="E18" s="51"/>
      <c r="F18" s="52"/>
      <c r="G18" s="52"/>
      <c r="H18" s="53"/>
      <c r="I18" s="53"/>
      <c r="J18" s="54"/>
      <c r="K18" s="55"/>
      <c r="L18" s="75"/>
      <c r="M18" s="54"/>
      <c r="N18" s="47"/>
      <c r="O18" s="73"/>
    </row>
    <row r="19" spans="1:15" s="27" customFormat="1" ht="23.25" customHeight="1">
      <c r="A19" s="69">
        <v>3</v>
      </c>
      <c r="B19" s="29" t="s">
        <v>36</v>
      </c>
      <c r="C19" s="30">
        <v>151</v>
      </c>
      <c r="D19" s="31" t="s">
        <v>37</v>
      </c>
      <c r="E19" s="31" t="s">
        <v>51</v>
      </c>
      <c r="F19" s="32">
        <v>3</v>
      </c>
      <c r="G19" s="32"/>
      <c r="H19" s="33">
        <f>(F19+G19)*15</f>
        <v>45</v>
      </c>
      <c r="I19" s="33">
        <f>ROUND((H19*0.75),0)</f>
        <v>34</v>
      </c>
      <c r="J19" s="34" t="s">
        <v>27</v>
      </c>
      <c r="K19" s="35"/>
      <c r="L19" s="74" t="s">
        <v>52</v>
      </c>
      <c r="M19" s="34" t="s">
        <v>53</v>
      </c>
      <c r="N19" s="38" t="s">
        <v>46</v>
      </c>
      <c r="O19" s="34" t="s">
        <v>54</v>
      </c>
    </row>
    <row r="20" spans="1:15" s="27" customFormat="1" ht="23.25" customHeight="1">
      <c r="A20" s="72"/>
      <c r="B20" s="49"/>
      <c r="C20" s="50"/>
      <c r="D20" s="51"/>
      <c r="E20" s="51"/>
      <c r="F20" s="52"/>
      <c r="G20" s="52"/>
      <c r="H20" s="53"/>
      <c r="I20" s="53"/>
      <c r="J20" s="54"/>
      <c r="K20" s="55"/>
      <c r="L20" s="75"/>
      <c r="M20" s="54"/>
      <c r="N20" s="47"/>
      <c r="O20" s="54"/>
    </row>
    <row r="21" spans="1:15" s="27" customFormat="1" ht="18" customHeight="1">
      <c r="A21" s="60"/>
      <c r="B21" s="61"/>
      <c r="C21" s="62"/>
      <c r="D21" s="63" t="s">
        <v>39</v>
      </c>
      <c r="E21" s="63"/>
      <c r="F21" s="60">
        <f>SUM(F17:F20)</f>
        <v>5</v>
      </c>
      <c r="G21" s="60">
        <f>SUM(G15:G18)</f>
        <v>0</v>
      </c>
      <c r="H21" s="60">
        <f>SUM(H15:H20)</f>
        <v>105</v>
      </c>
      <c r="I21" s="60">
        <f>SUM(I15:I20)</f>
        <v>80</v>
      </c>
      <c r="J21" s="65"/>
      <c r="K21" s="60">
        <f>SUM(K17:K18)</f>
        <v>0</v>
      </c>
      <c r="L21" s="76"/>
      <c r="M21" s="77"/>
      <c r="N21" s="60"/>
      <c r="O21" s="60"/>
    </row>
    <row r="22" spans="1:15" s="27" customFormat="1" ht="25.5" customHeight="1">
      <c r="A22" s="21" t="s">
        <v>55</v>
      </c>
      <c r="B22" s="22"/>
      <c r="C22" s="22"/>
      <c r="D22" s="22"/>
      <c r="E22" s="22"/>
      <c r="F22" s="22"/>
      <c r="G22" s="25"/>
      <c r="H22" s="23"/>
      <c r="I22" s="23"/>
      <c r="J22" s="24"/>
      <c r="K22" s="23"/>
      <c r="L22" s="23"/>
      <c r="M22" s="68"/>
      <c r="N22" s="25"/>
      <c r="O22" s="26"/>
    </row>
    <row r="23" spans="1:15" s="27" customFormat="1" ht="22.5" customHeight="1">
      <c r="A23" s="69">
        <v>1</v>
      </c>
      <c r="B23" s="29" t="s">
        <v>41</v>
      </c>
      <c r="C23" s="30">
        <v>101</v>
      </c>
      <c r="D23" s="31" t="s">
        <v>42</v>
      </c>
      <c r="E23" s="31" t="s">
        <v>49</v>
      </c>
      <c r="F23" s="32">
        <v>2</v>
      </c>
      <c r="G23" s="78"/>
      <c r="H23" s="33">
        <f>(F23+G23)*15</f>
        <v>30</v>
      </c>
      <c r="I23" s="33">
        <f>ROUND((H23*0.75),0)</f>
        <v>23</v>
      </c>
      <c r="J23" s="34" t="s">
        <v>56</v>
      </c>
      <c r="K23" s="74"/>
      <c r="L23" s="78" t="s">
        <v>52</v>
      </c>
      <c r="M23" s="34" t="s">
        <v>50</v>
      </c>
      <c r="N23" s="38" t="s">
        <v>46</v>
      </c>
      <c r="O23" s="71" t="s">
        <v>47</v>
      </c>
    </row>
    <row r="24" spans="1:15" s="27" customFormat="1" ht="18.75" customHeight="1">
      <c r="A24" s="72"/>
      <c r="B24" s="49" t="s">
        <v>41</v>
      </c>
      <c r="C24" s="50">
        <v>101</v>
      </c>
      <c r="D24" s="51" t="s">
        <v>42</v>
      </c>
      <c r="E24" s="51"/>
      <c r="F24" s="52"/>
      <c r="G24" s="79"/>
      <c r="H24" s="53"/>
      <c r="I24" s="53"/>
      <c r="J24" s="54"/>
      <c r="K24" s="75"/>
      <c r="L24" s="79"/>
      <c r="M24" s="54"/>
      <c r="N24" s="47"/>
      <c r="O24" s="73"/>
    </row>
    <row r="25" spans="1:15" s="27" customFormat="1" ht="21" customHeight="1">
      <c r="A25" s="28">
        <v>2</v>
      </c>
      <c r="B25" s="29" t="s">
        <v>57</v>
      </c>
      <c r="C25" s="30">
        <v>201</v>
      </c>
      <c r="D25" s="31" t="s">
        <v>58</v>
      </c>
      <c r="E25" s="31" t="s">
        <v>59</v>
      </c>
      <c r="F25" s="32">
        <v>2</v>
      </c>
      <c r="G25" s="32"/>
      <c r="H25" s="33">
        <f>(F25+G25)*15</f>
        <v>30</v>
      </c>
      <c r="I25" s="33">
        <f>ROUND((H25*0.75),0)</f>
        <v>23</v>
      </c>
      <c r="J25" s="34" t="s">
        <v>56</v>
      </c>
      <c r="K25" s="74"/>
      <c r="L25" s="78" t="s">
        <v>60</v>
      </c>
      <c r="M25" s="34" t="s">
        <v>50</v>
      </c>
      <c r="N25" s="38" t="s">
        <v>46</v>
      </c>
      <c r="O25" s="34" t="s">
        <v>61</v>
      </c>
    </row>
    <row r="26" spans="1:15" s="27" customFormat="1" ht="16.5" customHeight="1">
      <c r="A26" s="48"/>
      <c r="B26" s="49" t="s">
        <v>24</v>
      </c>
      <c r="C26" s="50">
        <v>201</v>
      </c>
      <c r="D26" s="51" t="s">
        <v>25</v>
      </c>
      <c r="E26" s="51"/>
      <c r="F26" s="52"/>
      <c r="G26" s="52"/>
      <c r="H26" s="53"/>
      <c r="I26" s="53"/>
      <c r="J26" s="54"/>
      <c r="K26" s="75"/>
      <c r="L26" s="79"/>
      <c r="M26" s="54"/>
      <c r="N26" s="47"/>
      <c r="O26" s="54"/>
    </row>
    <row r="27" spans="1:15" s="27" customFormat="1" ht="20.25" customHeight="1">
      <c r="A27" s="28">
        <v>3</v>
      </c>
      <c r="B27" s="29" t="s">
        <v>24</v>
      </c>
      <c r="C27" s="30">
        <v>201</v>
      </c>
      <c r="D27" s="31" t="s">
        <v>25</v>
      </c>
      <c r="E27" s="31" t="s">
        <v>62</v>
      </c>
      <c r="F27" s="32">
        <v>3</v>
      </c>
      <c r="G27" s="78"/>
      <c r="H27" s="33">
        <f>(F27+G27)*15</f>
        <v>45</v>
      </c>
      <c r="I27" s="33">
        <f>ROUND((H27*0.75),0)</f>
        <v>34</v>
      </c>
      <c r="J27" s="34" t="s">
        <v>27</v>
      </c>
      <c r="K27" s="74"/>
      <c r="L27" s="80" t="s">
        <v>35</v>
      </c>
      <c r="M27" s="34" t="s">
        <v>50</v>
      </c>
      <c r="N27" s="38" t="s">
        <v>46</v>
      </c>
      <c r="O27" s="34" t="s">
        <v>61</v>
      </c>
    </row>
    <row r="28" spans="1:15" s="27" customFormat="1" ht="20.25" customHeight="1">
      <c r="A28" s="48"/>
      <c r="B28" s="49"/>
      <c r="C28" s="50"/>
      <c r="D28" s="51"/>
      <c r="E28" s="51"/>
      <c r="F28" s="52"/>
      <c r="G28" s="79"/>
      <c r="H28" s="53"/>
      <c r="I28" s="53"/>
      <c r="J28" s="54"/>
      <c r="K28" s="75"/>
      <c r="L28" s="80" t="s">
        <v>48</v>
      </c>
      <c r="M28" s="54"/>
      <c r="N28" s="47"/>
      <c r="O28" s="54"/>
    </row>
    <row r="29" spans="1:15" s="27" customFormat="1" ht="20.25" customHeight="1">
      <c r="A29" s="28">
        <v>4</v>
      </c>
      <c r="B29" s="29" t="s">
        <v>63</v>
      </c>
      <c r="C29" s="30">
        <v>151</v>
      </c>
      <c r="D29" s="31" t="s">
        <v>64</v>
      </c>
      <c r="E29" s="31" t="s">
        <v>65</v>
      </c>
      <c r="F29" s="32">
        <v>2</v>
      </c>
      <c r="G29" s="78"/>
      <c r="H29" s="33">
        <f>(F29+G29)*15</f>
        <v>30</v>
      </c>
      <c r="I29" s="33">
        <f>ROUND((H29*0.75),0)</f>
        <v>23</v>
      </c>
      <c r="J29" s="34" t="s">
        <v>56</v>
      </c>
      <c r="K29" s="74"/>
      <c r="L29" s="78" t="s">
        <v>28</v>
      </c>
      <c r="M29" s="34" t="s">
        <v>50</v>
      </c>
      <c r="N29" s="38" t="s">
        <v>46</v>
      </c>
      <c r="O29" s="34" t="s">
        <v>61</v>
      </c>
    </row>
    <row r="30" spans="1:15" s="27" customFormat="1" ht="20.25" customHeight="1">
      <c r="A30" s="48"/>
      <c r="B30" s="49"/>
      <c r="C30" s="50"/>
      <c r="D30" s="51"/>
      <c r="E30" s="51"/>
      <c r="F30" s="52"/>
      <c r="G30" s="79"/>
      <c r="H30" s="53"/>
      <c r="I30" s="53"/>
      <c r="J30" s="54"/>
      <c r="K30" s="75"/>
      <c r="L30" s="79"/>
      <c r="M30" s="54"/>
      <c r="N30" s="47"/>
      <c r="O30" s="54"/>
    </row>
    <row r="31" spans="1:15" s="27" customFormat="1" ht="21" customHeight="1">
      <c r="A31" s="60"/>
      <c r="B31" s="61"/>
      <c r="C31" s="62"/>
      <c r="D31" s="63" t="s">
        <v>39</v>
      </c>
      <c r="E31" s="63"/>
      <c r="F31" s="60">
        <f>SUM(F23:F28)</f>
        <v>7</v>
      </c>
      <c r="G31" s="60">
        <f>SUM(G23:G28)</f>
        <v>0</v>
      </c>
      <c r="H31" s="60">
        <f>SUM(H23:H28)</f>
        <v>105</v>
      </c>
      <c r="I31" s="60">
        <f>SUM(I23:I28)</f>
        <v>80</v>
      </c>
      <c r="J31" s="65"/>
      <c r="K31" s="60">
        <f>SUM(K25:K28)</f>
        <v>0</v>
      </c>
      <c r="L31" s="81"/>
      <c r="M31" s="77"/>
      <c r="N31" s="60"/>
      <c r="O31" s="60"/>
    </row>
    <row r="32" spans="5:16" ht="3" customHeight="1">
      <c r="E32" s="84"/>
      <c r="P32" s="82"/>
    </row>
    <row r="33" spans="1:16" s="86" customFormat="1" ht="17.25" customHeight="1">
      <c r="A33" s="85" t="s">
        <v>66</v>
      </c>
      <c r="B33" s="85"/>
      <c r="C33" s="85"/>
      <c r="D33" s="85"/>
      <c r="E33" s="85"/>
      <c r="I33" s="1" t="s">
        <v>67</v>
      </c>
      <c r="J33" s="1"/>
      <c r="K33" s="1"/>
      <c r="L33" s="1"/>
      <c r="N33" s="1" t="s">
        <v>68</v>
      </c>
      <c r="O33" s="1"/>
      <c r="P33" s="87"/>
    </row>
    <row r="34" spans="1:16" s="86" customFormat="1" ht="15" customHeight="1">
      <c r="A34" s="88"/>
      <c r="B34" s="89" t="s">
        <v>69</v>
      </c>
      <c r="C34" s="89"/>
      <c r="D34" s="89"/>
      <c r="E34" s="89"/>
      <c r="F34" s="89"/>
      <c r="I34" s="90" t="s">
        <v>70</v>
      </c>
      <c r="J34" s="90"/>
      <c r="K34" s="90"/>
      <c r="L34" s="90"/>
      <c r="N34" s="90" t="s">
        <v>71</v>
      </c>
      <c r="O34" s="90"/>
      <c r="P34" s="91"/>
    </row>
    <row r="35" spans="1:16" s="86" customFormat="1" ht="17.25" customHeight="1">
      <c r="A35" s="88"/>
      <c r="B35" s="92" t="s">
        <v>72</v>
      </c>
      <c r="C35" s="92"/>
      <c r="D35" s="92"/>
      <c r="E35" s="92"/>
      <c r="F35" s="92"/>
      <c r="J35" s="88"/>
      <c r="L35" s="91"/>
      <c r="N35" s="88"/>
      <c r="O35" s="91"/>
      <c r="P35" s="91"/>
    </row>
    <row r="36" spans="1:15" s="86" customFormat="1" ht="19.5" customHeight="1">
      <c r="A36" s="88"/>
      <c r="B36" s="93" t="s">
        <v>73</v>
      </c>
      <c r="C36" s="93"/>
      <c r="D36" s="93"/>
      <c r="E36" s="93"/>
      <c r="F36" s="93"/>
      <c r="I36" s="1" t="s">
        <v>74</v>
      </c>
      <c r="J36" s="1"/>
      <c r="K36" s="1"/>
      <c r="L36" s="1"/>
      <c r="N36" s="1" t="s">
        <v>75</v>
      </c>
      <c r="O36" s="1"/>
    </row>
    <row r="37" spans="1:16" ht="15.75" customHeight="1">
      <c r="A37" s="88"/>
      <c r="E37" s="84"/>
      <c r="I37" s="1"/>
      <c r="J37" s="1"/>
      <c r="K37" s="1"/>
      <c r="L37" s="1"/>
      <c r="M37" s="86"/>
      <c r="N37" s="1"/>
      <c r="O37" s="1"/>
      <c r="P37" s="87"/>
    </row>
  </sheetData>
  <sheetProtection/>
  <mergeCells count="166">
    <mergeCell ref="I37:L37"/>
    <mergeCell ref="N37:O37"/>
    <mergeCell ref="B34:F34"/>
    <mergeCell ref="I34:L34"/>
    <mergeCell ref="N34:O34"/>
    <mergeCell ref="B35:F35"/>
    <mergeCell ref="B36:F36"/>
    <mergeCell ref="I36:L36"/>
    <mergeCell ref="N36:O36"/>
    <mergeCell ref="M29:M30"/>
    <mergeCell ref="N29:N30"/>
    <mergeCell ref="O29:O30"/>
    <mergeCell ref="B31:C31"/>
    <mergeCell ref="A33:E33"/>
    <mergeCell ref="I33:L33"/>
    <mergeCell ref="N33:O33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I27:I28"/>
    <mergeCell ref="J27:J28"/>
    <mergeCell ref="K27:K28"/>
    <mergeCell ref="M27:M28"/>
    <mergeCell ref="N27:N28"/>
    <mergeCell ref="O27:O28"/>
    <mergeCell ref="N25:N26"/>
    <mergeCell ref="O25:O26"/>
    <mergeCell ref="A27:A28"/>
    <mergeCell ref="B27:B28"/>
    <mergeCell ref="C27:C28"/>
    <mergeCell ref="D27:D28"/>
    <mergeCell ref="E27:E28"/>
    <mergeCell ref="F27:F28"/>
    <mergeCell ref="G27:G28"/>
    <mergeCell ref="H27:H28"/>
    <mergeCell ref="H25:H26"/>
    <mergeCell ref="I25:I26"/>
    <mergeCell ref="J25:J26"/>
    <mergeCell ref="K25:K26"/>
    <mergeCell ref="L25:L26"/>
    <mergeCell ref="M25:M26"/>
    <mergeCell ref="M23:M24"/>
    <mergeCell ref="N23:N24"/>
    <mergeCell ref="O23:O24"/>
    <mergeCell ref="A25:A26"/>
    <mergeCell ref="B25:B26"/>
    <mergeCell ref="C25:C26"/>
    <mergeCell ref="D25:D26"/>
    <mergeCell ref="E25:E26"/>
    <mergeCell ref="F25:F26"/>
    <mergeCell ref="G25:G26"/>
    <mergeCell ref="G23:G24"/>
    <mergeCell ref="H23:H24"/>
    <mergeCell ref="I23:I24"/>
    <mergeCell ref="J23:J24"/>
    <mergeCell ref="K23:K24"/>
    <mergeCell ref="L23:L24"/>
    <mergeCell ref="B21:C21"/>
    <mergeCell ref="A22:F22"/>
    <mergeCell ref="A23:A24"/>
    <mergeCell ref="B23:B24"/>
    <mergeCell ref="C23:C24"/>
    <mergeCell ref="D23:D24"/>
    <mergeCell ref="E23:E24"/>
    <mergeCell ref="F23:F24"/>
    <mergeCell ref="J19:J20"/>
    <mergeCell ref="K19:K20"/>
    <mergeCell ref="L19:L20"/>
    <mergeCell ref="M19:M20"/>
    <mergeCell ref="N19:N20"/>
    <mergeCell ref="O19:O20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7:N18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F15:F16"/>
    <mergeCell ref="G15:G16"/>
    <mergeCell ref="H15:H16"/>
    <mergeCell ref="I15:I16"/>
    <mergeCell ref="J15:J16"/>
    <mergeCell ref="K15:K16"/>
    <mergeCell ref="M11:M12"/>
    <mergeCell ref="N11:N12"/>
    <mergeCell ref="O11:O12"/>
    <mergeCell ref="B13:C13"/>
    <mergeCell ref="A14:E14"/>
    <mergeCell ref="A15:A16"/>
    <mergeCell ref="B15:B16"/>
    <mergeCell ref="C15:C16"/>
    <mergeCell ref="D15:D16"/>
    <mergeCell ref="E15:E16"/>
    <mergeCell ref="G11:G12"/>
    <mergeCell ref="H11:H12"/>
    <mergeCell ref="I11:I12"/>
    <mergeCell ref="J11:J12"/>
    <mergeCell ref="K11:K12"/>
    <mergeCell ref="L11:L12"/>
    <mergeCell ref="I8:I10"/>
    <mergeCell ref="J8:J10"/>
    <mergeCell ref="K8:K10"/>
    <mergeCell ref="N8:N10"/>
    <mergeCell ref="A11:A12"/>
    <mergeCell ref="B11:B12"/>
    <mergeCell ref="C11:C12"/>
    <mergeCell ref="D11:D12"/>
    <mergeCell ref="E11:E12"/>
    <mergeCell ref="F11:F12"/>
    <mergeCell ref="O5:O6"/>
    <mergeCell ref="A7:G7"/>
    <mergeCell ref="A8:A10"/>
    <mergeCell ref="B8:B10"/>
    <mergeCell ref="C8:C10"/>
    <mergeCell ref="D8:D10"/>
    <mergeCell ref="E8:E10"/>
    <mergeCell ref="F8:F10"/>
    <mergeCell ref="G8:G10"/>
    <mergeCell ref="H8:H10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9" bottom="0.44" header="0.196850393700787" footer="0.196850393700787"/>
  <pageSetup horizontalDpi="600" verticalDpi="600" orientation="landscape" paperSize="9" r:id="rId3"/>
  <headerFooter alignWithMargins="0">
    <oddHeader>&amp;C&amp;D&amp;R&amp;T</oddHeader>
    <oddFooter>&amp;Lhttp://bang2.duytan.edu.vn/&amp;C&amp;A&amp;R&amp;P/&amp;N</oddFooter>
  </headerFooter>
  <rowBreaks count="1" manualBreakCount="1">
    <brk id="2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2015-01-05T02:16:52Z</dcterms:created>
  <dcterms:modified xsi:type="dcterms:W3CDTF">2015-01-05T02:17:01Z</dcterms:modified>
  <cp:category/>
  <cp:version/>
  <cp:contentType/>
  <cp:contentStatus/>
</cp:coreProperties>
</file>