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48" sheetId="1" r:id="rId1"/>
  </sheets>
  <externalReferences>
    <externalReference r:id="rId4"/>
  </externalReferences>
  <definedNames>
    <definedName name="_xlnm.Print_Area" localSheetId="0">'Tuan 48'!$A$1:$O$24</definedName>
    <definedName name="_xlnm.Print_Titles" localSheetId="0">'Tuan 48'!$1:$6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<sst xmlns="http://schemas.openxmlformats.org/spreadsheetml/2006/main" count="72" uniqueCount="52">
  <si>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</si>
  <si>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</si>
  <si>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</si>
  <si>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48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30/06/2014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06/</t>
    </r>
    <r>
      <rPr>
        <b/>
        <i/>
        <sz val="14"/>
        <color indexed="12"/>
        <rFont val="Times New Roman"/>
        <family val="1"/>
      </rPr>
      <t>06/2014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</si>
  <si>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</si>
  <si>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</si>
  <si>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</si>
  <si>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</si>
  <si>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</si>
  <si>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</si>
  <si>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</si>
  <si>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</si>
  <si>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</si>
  <si>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</si>
  <si>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</si>
  <si>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</si>
  <si>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</si>
  <si>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</si>
  <si>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</si>
  <si>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</si>
  <si>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</si>
  <si>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</si>
  <si>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</si>
  <si>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</si>
  <si>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DTE</t>
  </si>
  <si>
    <t>Kỹ năng xin việc</t>
  </si>
  <si>
    <t>ThS. Phan Văn Sơn</t>
  </si>
  <si>
    <t>Từ tuần 44 đến tuần 49</t>
  </si>
  <si>
    <t>Thứ 2</t>
  </si>
  <si>
    <t>GĐ: 401 
(182 NVL)</t>
  </si>
  <si>
    <t>Sinh viên Bằng 1 tất cả 
các ngành</t>
  </si>
  <si>
    <t>KẾT THÚC MÔN</t>
  </si>
  <si>
    <t>Thứ 5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</si>
  <si>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</si>
  <si>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</si>
  <si>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ThS. Nguyễn Đình Bá</t>
  </si>
  <si>
    <t>Từ tuần 43 đến tuần 49</t>
  </si>
  <si>
    <t>Thứ 3</t>
  </si>
  <si>
    <t>Thứ 6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</si>
  <si>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</si>
  <si>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Phòng: 801B 
(182 NVL)</t>
  </si>
  <si>
    <t>Thứ 4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</si>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</sst>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34" fillId="0" borderId="12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 quotePrefix="1">
      <alignment horizontal="left" vertic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18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6.%20B19%20(Dot%2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36"/>
      <sheetName val="Tuan 37"/>
      <sheetName val="Tuan 38"/>
      <sheetName val="Tuan 39"/>
      <sheetName val="Tuan 40"/>
      <sheetName val="Tuan 41"/>
      <sheetName val="Tuan 42"/>
      <sheetName val="Tuan 43"/>
      <sheetName val="Tuan 44"/>
      <sheetName val="Tuan 45"/>
      <sheetName val="Tuan 46"/>
      <sheetName val="Tuan 47"/>
      <sheetName val="Tuan 48"/>
      <sheetName val="Tien do"/>
      <sheetName val="Lịch bận G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zoomScalePageLayoutView="0" workbookViewId="0" topLeftCell="A1">
      <selection activeCell="I21" sqref="I21:L21"/>
    </sheetView>
  </sheetViews>
  <sheetFormatPr defaultColWidth="9.00390625" defaultRowHeight="15.75"/>
  <cols>
    <col min="1" max="1" width="3.875" style="70" customWidth="1"/>
    <col min="2" max="2" width="4.50390625" style="70" bestFit="1" customWidth="1"/>
    <col min="3" max="3" width="4.25390625" style="70" bestFit="1" customWidth="1"/>
    <col min="4" max="4" width="21.00390625" style="71" bestFit="1" customWidth="1"/>
    <col min="5" max="5" width="24.375" style="71" bestFit="1" customWidth="1"/>
    <col min="6" max="6" width="4.25390625" style="71" customWidth="1"/>
    <col min="7" max="7" width="3.75390625" style="71" customWidth="1"/>
    <col min="8" max="8" width="6.125" style="71" customWidth="1"/>
    <col min="9" max="9" width="6.375" style="71" customWidth="1"/>
    <col min="10" max="10" width="8.875" style="71" customWidth="1"/>
    <col min="11" max="11" width="6.75390625" style="71" hidden="1" customWidth="1"/>
    <col min="12" max="12" width="8.25390625" style="71" customWidth="1"/>
    <col min="13" max="13" width="13.125" style="71" bestFit="1" customWidth="1"/>
    <col min="14" max="14" width="20.75390625" style="70" customWidth="1"/>
    <col min="15" max="15" width="10.00390625" style="70" customWidth="1"/>
    <col min="16" max="16384" width="9.00390625" style="71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23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23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24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23.25" customHeight="1">
      <c r="A8" s="28">
        <v>1</v>
      </c>
      <c r="B8" s="29" t="s">
        <v>24</v>
      </c>
      <c r="C8" s="30">
        <v>302</v>
      </c>
      <c r="D8" s="31" t="s">
        <v>25</v>
      </c>
      <c r="E8" s="32" t="s">
        <v>26</v>
      </c>
      <c r="F8" s="33">
        <v>2</v>
      </c>
      <c r="G8" s="34"/>
      <c r="H8" s="35">
        <f>(F8+G8)*15</f>
        <v>30</v>
      </c>
      <c r="I8" s="35">
        <f>ROUND((H8*0.75),0)</f>
        <v>23</v>
      </c>
      <c r="J8" s="36" t="s">
        <v>27</v>
      </c>
      <c r="K8" s="37"/>
      <c r="L8" s="38" t="s">
        <v>28</v>
      </c>
      <c r="M8" s="36" t="s">
        <v>29</v>
      </c>
      <c r="N8" s="39" t="s">
        <v>30</v>
      </c>
      <c r="O8" s="40" t="s">
        <v>31</v>
      </c>
    </row>
    <row r="9" spans="1:15" s="27" customFormat="1" ht="23.25" customHeight="1">
      <c r="A9" s="41"/>
      <c r="B9" s="42" t="s">
        <v>24</v>
      </c>
      <c r="C9" s="43">
        <v>302</v>
      </c>
      <c r="D9" s="44" t="s">
        <v>25</v>
      </c>
      <c r="E9" s="45"/>
      <c r="F9" s="46"/>
      <c r="G9" s="47"/>
      <c r="H9" s="48"/>
      <c r="I9" s="48"/>
      <c r="J9" s="49"/>
      <c r="K9" s="50"/>
      <c r="L9" s="38" t="s">
        <v>32</v>
      </c>
      <c r="M9" s="49"/>
      <c r="N9" s="51"/>
      <c r="O9" s="52"/>
    </row>
    <row r="10" spans="1:15" s="27" customFormat="1" ht="23.25" customHeight="1">
      <c r="A10" s="53"/>
      <c r="B10" s="54"/>
      <c r="C10" s="55"/>
      <c r="D10" s="56" t="s">
        <v>33</v>
      </c>
      <c r="E10" s="57"/>
      <c r="F10" s="53">
        <f>SUM(F8:F9)</f>
        <v>2</v>
      </c>
      <c r="G10" s="53">
        <f>SUM(G8:G9)</f>
        <v>0</v>
      </c>
      <c r="H10" s="53">
        <f>SUM(H8:H9)</f>
        <v>30</v>
      </c>
      <c r="I10" s="53">
        <f>SUM(I8:I9)</f>
        <v>23</v>
      </c>
      <c r="J10" s="58"/>
      <c r="K10" s="53" t="e">
        <f>SUM(#REF!)</f>
        <v>#REF!</v>
      </c>
      <c r="L10" s="59"/>
      <c r="M10" s="60"/>
      <c r="N10" s="53"/>
      <c r="O10" s="53"/>
    </row>
    <row r="11" spans="1:15" s="27" customFormat="1" ht="23.25" customHeight="1">
      <c r="A11" s="21" t="s">
        <v>34</v>
      </c>
      <c r="B11" s="61"/>
      <c r="C11" s="61"/>
      <c r="D11" s="23"/>
      <c r="E11" s="62"/>
      <c r="F11" s="25"/>
      <c r="G11" s="25"/>
      <c r="H11" s="24"/>
      <c r="I11" s="24"/>
      <c r="J11" s="23"/>
      <c r="K11" s="24"/>
      <c r="L11" s="24"/>
      <c r="M11" s="61"/>
      <c r="N11" s="25"/>
      <c r="O11" s="26"/>
    </row>
    <row r="12" spans="1:15" s="27" customFormat="1" ht="23.25" customHeight="1">
      <c r="A12" s="28">
        <v>1</v>
      </c>
      <c r="B12" s="29" t="s">
        <v>24</v>
      </c>
      <c r="C12" s="30">
        <v>302</v>
      </c>
      <c r="D12" s="31" t="s">
        <v>25</v>
      </c>
      <c r="E12" s="32" t="s">
        <v>35</v>
      </c>
      <c r="F12" s="33">
        <v>2</v>
      </c>
      <c r="G12" s="34"/>
      <c r="H12" s="35">
        <f>(F12+G12)*15</f>
        <v>30</v>
      </c>
      <c r="I12" s="35">
        <f>ROUND((H12*0.75),0)</f>
        <v>23</v>
      </c>
      <c r="J12" s="36" t="s">
        <v>36</v>
      </c>
      <c r="K12" s="37"/>
      <c r="L12" s="38" t="s">
        <v>37</v>
      </c>
      <c r="M12" s="36" t="s">
        <v>29</v>
      </c>
      <c r="N12" s="39" t="s">
        <v>30</v>
      </c>
      <c r="O12" s="40" t="s">
        <v>31</v>
      </c>
    </row>
    <row r="13" spans="1:17" s="27" customFormat="1" ht="23.25" customHeight="1">
      <c r="A13" s="41"/>
      <c r="B13" s="42" t="s">
        <v>24</v>
      </c>
      <c r="C13" s="43">
        <v>302</v>
      </c>
      <c r="D13" s="44" t="s">
        <v>25</v>
      </c>
      <c r="E13" s="45"/>
      <c r="F13" s="46"/>
      <c r="G13" s="47"/>
      <c r="H13" s="48"/>
      <c r="I13" s="48"/>
      <c r="J13" s="49"/>
      <c r="K13" s="50"/>
      <c r="L13" s="38" t="s">
        <v>38</v>
      </c>
      <c r="M13" s="49"/>
      <c r="N13" s="51"/>
      <c r="O13" s="52"/>
      <c r="Q13" s="27">
        <f>13*350</f>
        <v>4550</v>
      </c>
    </row>
    <row r="14" spans="1:15" s="27" customFormat="1" ht="23.25" customHeight="1">
      <c r="A14" s="53"/>
      <c r="B14" s="54"/>
      <c r="C14" s="55"/>
      <c r="D14" s="56" t="s">
        <v>33</v>
      </c>
      <c r="E14" s="56"/>
      <c r="F14" s="53">
        <f>SUM(F12:F13)</f>
        <v>2</v>
      </c>
      <c r="G14" s="53">
        <f>SUM(G12:G13)</f>
        <v>0</v>
      </c>
      <c r="H14" s="53">
        <f>SUM(H12:H13)</f>
        <v>30</v>
      </c>
      <c r="I14" s="53">
        <f>SUM(I12:I13)</f>
        <v>23</v>
      </c>
      <c r="J14" s="58"/>
      <c r="K14" s="53">
        <f>SUM(K12:K13)</f>
        <v>0</v>
      </c>
      <c r="L14" s="63"/>
      <c r="M14" s="64"/>
      <c r="N14" s="53"/>
      <c r="O14" s="53"/>
    </row>
    <row r="15" spans="1:15" s="27" customFormat="1" ht="23.25" customHeight="1">
      <c r="A15" s="21" t="s">
        <v>39</v>
      </c>
      <c r="B15" s="61"/>
      <c r="C15" s="61"/>
      <c r="D15" s="24"/>
      <c r="E15" s="62"/>
      <c r="F15" s="25"/>
      <c r="G15" s="25"/>
      <c r="H15" s="24"/>
      <c r="I15" s="24"/>
      <c r="J15" s="23"/>
      <c r="K15" s="24"/>
      <c r="L15" s="24"/>
      <c r="M15" s="61"/>
      <c r="N15" s="25"/>
      <c r="O15" s="26"/>
    </row>
    <row r="16" spans="1:15" s="27" customFormat="1" ht="23.25" customHeight="1">
      <c r="A16" s="65">
        <v>1</v>
      </c>
      <c r="B16" s="29" t="s">
        <v>24</v>
      </c>
      <c r="C16" s="30">
        <v>302</v>
      </c>
      <c r="D16" s="31" t="s">
        <v>25</v>
      </c>
      <c r="E16" s="32" t="s">
        <v>35</v>
      </c>
      <c r="F16" s="33">
        <v>2</v>
      </c>
      <c r="G16" s="34"/>
      <c r="H16" s="35">
        <f>(F16+G16)*15</f>
        <v>30</v>
      </c>
      <c r="I16" s="35">
        <f>ROUND((H16*0.75),0)</f>
        <v>23</v>
      </c>
      <c r="J16" s="36" t="s">
        <v>27</v>
      </c>
      <c r="K16" s="66"/>
      <c r="L16" s="38" t="s">
        <v>28</v>
      </c>
      <c r="M16" s="36" t="s">
        <v>40</v>
      </c>
      <c r="N16" s="39" t="s">
        <v>30</v>
      </c>
      <c r="O16" s="40" t="s">
        <v>31</v>
      </c>
    </row>
    <row r="17" spans="1:15" s="27" customFormat="1" ht="23.25" customHeight="1">
      <c r="A17" s="67"/>
      <c r="B17" s="42" t="s">
        <v>24</v>
      </c>
      <c r="C17" s="43">
        <v>302</v>
      </c>
      <c r="D17" s="44" t="s">
        <v>25</v>
      </c>
      <c r="E17" s="45"/>
      <c r="F17" s="46"/>
      <c r="G17" s="47"/>
      <c r="H17" s="48"/>
      <c r="I17" s="48"/>
      <c r="J17" s="49"/>
      <c r="K17" s="68"/>
      <c r="L17" s="38" t="s">
        <v>41</v>
      </c>
      <c r="M17" s="49"/>
      <c r="N17" s="51"/>
      <c r="O17" s="52"/>
    </row>
    <row r="18" spans="1:15" s="27" customFormat="1" ht="23.25" customHeight="1">
      <c r="A18" s="53"/>
      <c r="B18" s="54"/>
      <c r="C18" s="55"/>
      <c r="D18" s="56" t="s">
        <v>33</v>
      </c>
      <c r="E18" s="56"/>
      <c r="F18" s="53">
        <f>SUM(F16:F17)</f>
        <v>2</v>
      </c>
      <c r="G18" s="53">
        <f>SUM(G16:G17)</f>
        <v>0</v>
      </c>
      <c r="H18" s="53">
        <f>SUM(H16:H17)</f>
        <v>30</v>
      </c>
      <c r="I18" s="53">
        <f>SUM(I16:I17)</f>
        <v>23</v>
      </c>
      <c r="J18" s="58"/>
      <c r="K18" s="53">
        <f>SUM(K16:K17)</f>
        <v>0</v>
      </c>
      <c r="L18" s="69"/>
      <c r="M18" s="64"/>
      <c r="N18" s="53"/>
      <c r="O18" s="53"/>
    </row>
    <row r="19" spans="1:15" s="27" customFormat="1" ht="16.5" customHeight="1">
      <c r="A19" s="70"/>
      <c r="B19" s="70"/>
      <c r="C19" s="70"/>
      <c r="D19" s="71"/>
      <c r="E19" s="72"/>
      <c r="F19" s="71"/>
      <c r="G19" s="71"/>
      <c r="H19" s="71"/>
      <c r="I19" s="71"/>
      <c r="J19" s="71"/>
      <c r="K19" s="71"/>
      <c r="L19" s="71"/>
      <c r="M19" s="71"/>
      <c r="N19" s="70"/>
      <c r="O19" s="70"/>
    </row>
    <row r="20" spans="1:15" s="27" customFormat="1" ht="16.5" customHeight="1">
      <c r="A20" s="73" t="s">
        <v>42</v>
      </c>
      <c r="B20" s="73"/>
      <c r="C20" s="73"/>
      <c r="D20" s="73"/>
      <c r="E20" s="73"/>
      <c r="F20" s="74"/>
      <c r="G20" s="74"/>
      <c r="H20" s="74"/>
      <c r="I20" s="75" t="s">
        <v>43</v>
      </c>
      <c r="J20" s="75"/>
      <c r="K20" s="75"/>
      <c r="L20" s="75"/>
      <c r="M20" s="74"/>
      <c r="N20" s="75" t="s">
        <v>44</v>
      </c>
      <c r="O20" s="75"/>
    </row>
    <row r="21" spans="1:15" s="27" customFormat="1" ht="16.5" customHeight="1">
      <c r="A21" s="76"/>
      <c r="B21" s="77" t="s">
        <v>45</v>
      </c>
      <c r="C21" s="77"/>
      <c r="D21" s="77"/>
      <c r="E21" s="77"/>
      <c r="F21" s="77"/>
      <c r="G21" s="74"/>
      <c r="H21" s="74"/>
      <c r="I21" s="78" t="s">
        <v>46</v>
      </c>
      <c r="J21" s="78"/>
      <c r="K21" s="78"/>
      <c r="L21" s="78"/>
      <c r="M21" s="74"/>
      <c r="N21" s="78" t="s">
        <v>47</v>
      </c>
      <c r="O21" s="78"/>
    </row>
    <row r="22" spans="1:15" s="27" customFormat="1" ht="16.5" customHeight="1">
      <c r="A22" s="76"/>
      <c r="B22" s="79" t="s">
        <v>48</v>
      </c>
      <c r="C22" s="79"/>
      <c r="D22" s="79"/>
      <c r="E22" s="79"/>
      <c r="F22" s="79"/>
      <c r="G22" s="74"/>
      <c r="H22" s="74"/>
      <c r="I22" s="74"/>
      <c r="J22" s="76"/>
      <c r="K22" s="74"/>
      <c r="L22" s="80"/>
      <c r="M22" s="74"/>
      <c r="N22" s="76"/>
      <c r="O22" s="80"/>
    </row>
    <row r="23" spans="1:16" ht="13.5">
      <c r="A23" s="76"/>
      <c r="B23" s="81" t="s">
        <v>49</v>
      </c>
      <c r="C23" s="81"/>
      <c r="D23" s="81"/>
      <c r="E23" s="81"/>
      <c r="F23" s="81"/>
      <c r="G23" s="74"/>
      <c r="H23" s="74"/>
      <c r="I23" s="74"/>
      <c r="J23" s="76"/>
      <c r="K23" s="74"/>
      <c r="L23" s="80"/>
      <c r="M23" s="74"/>
      <c r="N23" s="76"/>
      <c r="O23" s="80"/>
      <c r="P23" s="70"/>
    </row>
    <row r="24" spans="1:16" s="74" customFormat="1" ht="17.25" customHeight="1">
      <c r="A24" s="76"/>
      <c r="I24" s="75" t="s">
        <v>50</v>
      </c>
      <c r="J24" s="75"/>
      <c r="K24" s="75"/>
      <c r="L24" s="75"/>
      <c r="N24" s="75" t="s">
        <v>51</v>
      </c>
      <c r="O24" s="75"/>
      <c r="P24" s="82"/>
    </row>
    <row r="25" spans="1:16" s="74" customFormat="1" ht="15" customHeight="1">
      <c r="A25" s="76"/>
      <c r="B25" s="77"/>
      <c r="C25" s="77"/>
      <c r="D25" s="77"/>
      <c r="E25" s="77"/>
      <c r="F25" s="77"/>
      <c r="I25" s="78"/>
      <c r="J25" s="78"/>
      <c r="K25" s="78"/>
      <c r="L25" s="78"/>
      <c r="N25" s="78"/>
      <c r="O25" s="78"/>
      <c r="P25" s="80"/>
    </row>
    <row r="26" spans="1:16" s="74" customFormat="1" ht="17.25" customHeight="1">
      <c r="A26" s="76"/>
      <c r="B26" s="79"/>
      <c r="C26" s="79"/>
      <c r="D26" s="79"/>
      <c r="E26" s="79"/>
      <c r="F26" s="79"/>
      <c r="J26" s="76"/>
      <c r="L26" s="80"/>
      <c r="N26" s="76"/>
      <c r="O26" s="80"/>
      <c r="P26" s="80"/>
    </row>
    <row r="27" spans="1:16" s="74" customFormat="1" ht="17.25" customHeight="1">
      <c r="A27" s="76"/>
      <c r="B27" s="81"/>
      <c r="C27" s="81"/>
      <c r="D27" s="81"/>
      <c r="E27" s="81"/>
      <c r="F27" s="81"/>
      <c r="J27" s="76"/>
      <c r="L27" s="80"/>
      <c r="N27" s="76"/>
      <c r="O27" s="80"/>
      <c r="P27" s="80"/>
    </row>
    <row r="28" spans="1:15" s="74" customFormat="1" ht="19.5" customHeight="1">
      <c r="A28" s="76"/>
      <c r="I28" s="75"/>
      <c r="J28" s="75"/>
      <c r="K28" s="75"/>
      <c r="L28" s="75"/>
      <c r="N28" s="75"/>
      <c r="O28" s="75"/>
    </row>
    <row r="29" spans="1:16" ht="15.75" customHeight="1">
      <c r="A29" s="76"/>
      <c r="E29" s="72"/>
      <c r="I29" s="75"/>
      <c r="J29" s="75"/>
      <c r="K29" s="75"/>
      <c r="L29" s="75"/>
      <c r="M29" s="74"/>
      <c r="N29" s="75"/>
      <c r="O29" s="75"/>
      <c r="P29" s="82"/>
    </row>
  </sheetData>
  <sheetProtection/>
  <mergeCells count="83">
    <mergeCell ref="B26:F26"/>
    <mergeCell ref="B27:F27"/>
    <mergeCell ref="I28:L28"/>
    <mergeCell ref="N28:O28"/>
    <mergeCell ref="I29:L29"/>
    <mergeCell ref="N29:O29"/>
    <mergeCell ref="B22:F22"/>
    <mergeCell ref="B23:F23"/>
    <mergeCell ref="I24:L24"/>
    <mergeCell ref="N24:O24"/>
    <mergeCell ref="B25:F25"/>
    <mergeCell ref="I25:L25"/>
    <mergeCell ref="N25:O25"/>
    <mergeCell ref="O16:O17"/>
    <mergeCell ref="B18:C18"/>
    <mergeCell ref="A20:E20"/>
    <mergeCell ref="I20:L20"/>
    <mergeCell ref="N20:O20"/>
    <mergeCell ref="B21:F21"/>
    <mergeCell ref="I21:L21"/>
    <mergeCell ref="N21:O21"/>
    <mergeCell ref="H16:H17"/>
    <mergeCell ref="I16:I17"/>
    <mergeCell ref="J16:J17"/>
    <mergeCell ref="K16:K17"/>
    <mergeCell ref="M16:M17"/>
    <mergeCell ref="N16:N17"/>
    <mergeCell ref="N12:N13"/>
    <mergeCell ref="O12:O13"/>
    <mergeCell ref="B14:C14"/>
    <mergeCell ref="A16:A17"/>
    <mergeCell ref="B16:B17"/>
    <mergeCell ref="C16:C17"/>
    <mergeCell ref="D16:D17"/>
    <mergeCell ref="E16:E17"/>
    <mergeCell ref="F16:F17"/>
    <mergeCell ref="G16:G17"/>
    <mergeCell ref="G12:G13"/>
    <mergeCell ref="H12:H13"/>
    <mergeCell ref="I12:I13"/>
    <mergeCell ref="J12:J13"/>
    <mergeCell ref="K12:K13"/>
    <mergeCell ref="M12:M13"/>
    <mergeCell ref="A12:A13"/>
    <mergeCell ref="B12:B13"/>
    <mergeCell ref="C12:C13"/>
    <mergeCell ref="D12:D13"/>
    <mergeCell ref="E12:E13"/>
    <mergeCell ref="F12:F13"/>
    <mergeCell ref="J8:J9"/>
    <mergeCell ref="K8:K9"/>
    <mergeCell ref="M8:M9"/>
    <mergeCell ref="N8:N9"/>
    <mergeCell ref="O8:O9"/>
    <mergeCell ref="B10:C10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6" bottom="0.49" header="0.1968503937007874" footer="0.1968503937007874"/>
  <pageSetup horizontalDpi="600" verticalDpi="600" orientation="landscape" paperSize="9" scale="92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2014-06-28T01:48:50Z</dcterms:created>
  <dcterms:modified xsi:type="dcterms:W3CDTF">2014-06-28T01:49:12Z</dcterms:modified>
  <cp:category/>
  <cp:version/>
  <cp:contentType/>
  <cp:contentStatus/>
</cp:coreProperties>
</file>