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7995" activeTab="0"/>
  </bookViews>
  <sheets>
    <sheet name="Tuan 43" sheetId="1" r:id="rId1"/>
  </sheets>
  <definedNames>
    <definedName name="_xlnm.Print_Area" localSheetId="0">'Tuan 43'!$A$1:$O$43</definedName>
    <definedName name="_xlnm.Print_Titles" localSheetId="0">'Tuan 43'!$1:$6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Thanh Map</author>
  </authors>
  <commentList>
    <comment ref="D32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Phân tích thống kê du lịch</t>
        </r>
      </text>
    </comment>
    <comment ref="D34" authorId="0">
      <text>
        <r>
          <rPr>
            <b/>
            <sz val="9"/>
            <rFont val="Tahoma"/>
            <family val="2"/>
          </rPr>
          <t>Thanh Map:</t>
        </r>
        <r>
          <rPr>
            <sz val="9"/>
            <rFont val="Tahoma"/>
            <family val="2"/>
          </rPr>
          <t xml:space="preserve">
Quản trị vận chuyển khách du lịch</t>
        </r>
      </text>
    </comment>
    <comment ref="D36" authorId="0">
      <text>
        <r>
          <rPr>
            <sz val="9"/>
            <rFont val="Tahoma"/>
            <family val="2"/>
          </rPr>
          <t xml:space="preserve">Hành vi tiêu dùng trong du lịch
</t>
        </r>
      </text>
    </comment>
  </commentList>
</comments>
</file>

<file path=xl/sharedStrings.xml><?xml version="1.0" encoding="utf-8"?>
<sst xmlns="http://schemas.openxmlformats.org/spreadsheetml/2006/main" count="135" uniqueCount="90">
  <si>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</si>
  <si>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</si>
  <si>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ĐTTX &amp;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</si>
  <si>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43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26/05/2014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01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06/2014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</si>
  <si>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</si>
  <si>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</si>
  <si>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</si>
  <si>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</si>
  <si>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</si>
  <si>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</si>
  <si>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</si>
  <si>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</si>
  <si>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</si>
  <si>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</si>
  <si>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</si>
  <si>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</si>
  <si>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</si>
  <si>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</si>
  <si>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</si>
  <si>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</si>
  <si>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</si>
  <si>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</si>
  <si>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</si>
  <si>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</si>
  <si>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ACC</t>
  </si>
  <si>
    <t>Kế toán tài chính thương mại</t>
  </si>
  <si>
    <t>ThS. Nguyễn Hữu Phú</t>
  </si>
  <si>
    <t>Từ tuần 41 đến tuần 46</t>
  </si>
  <si>
    <t>Kế toán tài chính nâng cao</t>
  </si>
  <si>
    <t>TS. Nguyễn Phi Sơn</t>
  </si>
  <si>
    <t>Từ tuần 40 đến tuần 46</t>
  </si>
  <si>
    <t>Thứ 3</t>
  </si>
  <si>
    <t>GĐ: 1102
(182 NVL)</t>
  </si>
  <si>
    <t>Thứ 4</t>
  </si>
  <si>
    <t>Thứ 6</t>
  </si>
  <si>
    <t>GĐ: 508 (182 NVL)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</si>
  <si>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</si>
  <si>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</si>
  <si>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BNK</t>
  </si>
  <si>
    <t>Thẩm định tín dụng</t>
  </si>
  <si>
    <t>ThS. Trần Chí Quang Huy</t>
  </si>
  <si>
    <t>Từ tuần 40 đến tuần 47</t>
  </si>
  <si>
    <t>GĐ: 414
(182 NVL)</t>
  </si>
  <si>
    <t>Quản trị ngân hàng thương mại</t>
  </si>
  <si>
    <t>ThS. Lê Phúc Minh Chuyên</t>
  </si>
  <si>
    <t>Từ tuần 41 đến tuần 47</t>
  </si>
  <si>
    <t>GĐ: 1201 (182 NVL)</t>
  </si>
  <si>
    <t>Thứ 5</t>
  </si>
  <si>
    <t>GĐ: 501 (182 NVL)</t>
  </si>
  <si>
    <t>Kế toán ngân hàng</t>
  </si>
  <si>
    <t>CH. Lê Thị Hoài Châu</t>
  </si>
  <si>
    <t>Thứ 2</t>
  </si>
  <si>
    <t>GĐ: 401 (182 NVL)</t>
  </si>
  <si>
    <t>GĐ: 214 (182 NVL)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</si>
  <si>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B18PSU-QTH12</t>
    </r>
  </si>
  <si>
    <t>MGT</t>
  </si>
  <si>
    <t>Quản trị dự án đầu tư</t>
  </si>
  <si>
    <t>ThS. Nguyễn Ngọc Quý</t>
  </si>
  <si>
    <t>Từ tuần 40 đến tuần 45</t>
  </si>
  <si>
    <r>
      <t>Phòng: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 xml:space="preserve">
(182 NVL)</t>
    </r>
  </si>
  <si>
    <t>Khởi sự doanh nghiệp</t>
  </si>
  <si>
    <t>ThS. Hồ Nguyên Khoa</t>
  </si>
  <si>
    <t>PSU-MKT</t>
  </si>
  <si>
    <t>Quảng cáo và Chiêu thị</t>
  </si>
  <si>
    <t>ThS. Phạm Thị Thùy Miên</t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</si>
  <si>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</si>
  <si>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STA</t>
  </si>
  <si>
    <t>Phân tích thống kê DL</t>
  </si>
  <si>
    <t>ThS. Nguyễn Thị Hồng Vân</t>
  </si>
  <si>
    <r>
      <t>Phòng: 801</t>
    </r>
    <r>
      <rPr>
        <vertAlign val="superscript"/>
        <sz val="10"/>
        <rFont val="Times New Roman"/>
        <family val="1"/>
      </rPr>
      <t xml:space="preserve">B
 </t>
    </r>
    <r>
      <rPr>
        <sz val="10"/>
        <rFont val="Times New Roman"/>
        <family val="1"/>
      </rPr>
      <t>(182 NVL)</t>
    </r>
  </si>
  <si>
    <t>Phân tích thống kê Du lịch</t>
  </si>
  <si>
    <t>TOU</t>
  </si>
  <si>
    <t>Quản trị vận chuyển khách DL</t>
  </si>
  <si>
    <t>ThS. Phạm Thị Mỹ Linh</t>
  </si>
  <si>
    <t>Từ tuần 43 đến tuần 47</t>
  </si>
  <si>
    <t>Quản trị vận chuyển khách Du lịch</t>
  </si>
  <si>
    <t>MKT</t>
  </si>
  <si>
    <t>Hành vi tiêu dùng trong DL</t>
  </si>
  <si>
    <t>ThS. Bùi Lê Anh Phương</t>
  </si>
  <si>
    <t>Hành vi tiêu dùng trong du lịch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</si>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</sst>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2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8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5" borderId="1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SheetLayoutView="100" zoomScalePageLayoutView="0" workbookViewId="0" topLeftCell="A4">
      <selection activeCell="M23" sqref="M23:M25"/>
    </sheetView>
  </sheetViews>
  <sheetFormatPr defaultColWidth="9.00390625" defaultRowHeight="15.75"/>
  <cols>
    <col min="1" max="1" width="3.875" style="36" customWidth="1"/>
    <col min="2" max="2" width="9.125" style="36" bestFit="1" customWidth="1"/>
    <col min="3" max="3" width="4.25390625" style="36" bestFit="1" customWidth="1"/>
    <col min="4" max="4" width="23.75390625" style="37" customWidth="1"/>
    <col min="5" max="5" width="22.875" style="37" customWidth="1"/>
    <col min="6" max="6" width="4.25390625" style="37" customWidth="1"/>
    <col min="7" max="7" width="3.75390625" style="37" customWidth="1"/>
    <col min="8" max="8" width="6.125" style="37" customWidth="1"/>
    <col min="9" max="9" width="6.375" style="37" customWidth="1"/>
    <col min="10" max="10" width="10.375" style="37" customWidth="1"/>
    <col min="11" max="11" width="6.75390625" style="37" hidden="1" customWidth="1"/>
    <col min="12" max="12" width="8.75390625" style="37" customWidth="1"/>
    <col min="13" max="13" width="14.125" style="37" customWidth="1"/>
    <col min="14" max="14" width="9.25390625" style="36" hidden="1" customWidth="1"/>
    <col min="15" max="15" width="16.125" style="36" customWidth="1"/>
    <col min="16" max="16384" width="9.00390625" style="37" customWidth="1"/>
  </cols>
  <sheetData>
    <row r="1" spans="1:15" s="2" customFormat="1" ht="20.25" customHeight="1">
      <c r="A1" s="109" t="s">
        <v>0</v>
      </c>
      <c r="B1" s="109"/>
      <c r="C1" s="109"/>
      <c r="D1" s="109"/>
      <c r="E1" s="110" t="s">
        <v>1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" customFormat="1" ht="23.25" customHeight="1">
      <c r="A2" s="109" t="s">
        <v>2</v>
      </c>
      <c r="B2" s="109"/>
      <c r="C2" s="109"/>
      <c r="D2" s="109"/>
      <c r="E2" s="111" t="s">
        <v>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ht="23.25" customHeight="1">
      <c r="A3" s="112" t="s">
        <v>4</v>
      </c>
      <c r="B3" s="112"/>
      <c r="C3" s="112"/>
      <c r="D3" s="112"/>
      <c r="E3" s="113" t="s">
        <v>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1" customHeight="1">
      <c r="A5" s="105" t="s">
        <v>6</v>
      </c>
      <c r="B5" s="107" t="s">
        <v>7</v>
      </c>
      <c r="C5" s="107"/>
      <c r="D5" s="101" t="s">
        <v>8</v>
      </c>
      <c r="E5" s="101" t="s">
        <v>9</v>
      </c>
      <c r="F5" s="105" t="s">
        <v>10</v>
      </c>
      <c r="G5" s="108"/>
      <c r="H5" s="101" t="s">
        <v>11</v>
      </c>
      <c r="I5" s="101" t="s">
        <v>12</v>
      </c>
      <c r="J5" s="101" t="s">
        <v>13</v>
      </c>
      <c r="K5" s="101" t="s">
        <v>14</v>
      </c>
      <c r="L5" s="101" t="s">
        <v>15</v>
      </c>
      <c r="M5" s="101" t="s">
        <v>16</v>
      </c>
      <c r="N5" s="101" t="s">
        <v>17</v>
      </c>
      <c r="O5" s="101" t="s">
        <v>18</v>
      </c>
    </row>
    <row r="6" spans="1:15" s="7" customFormat="1" ht="20.25" customHeight="1">
      <c r="A6" s="106"/>
      <c r="B6" s="8" t="s">
        <v>19</v>
      </c>
      <c r="C6" s="8" t="s">
        <v>20</v>
      </c>
      <c r="D6" s="102"/>
      <c r="E6" s="102"/>
      <c r="F6" s="9" t="s">
        <v>21</v>
      </c>
      <c r="G6" s="9" t="s">
        <v>22</v>
      </c>
      <c r="H6" s="102"/>
      <c r="I6" s="102"/>
      <c r="J6" s="102"/>
      <c r="K6" s="102"/>
      <c r="L6" s="102"/>
      <c r="M6" s="102"/>
      <c r="N6" s="102"/>
      <c r="O6" s="102"/>
    </row>
    <row r="7" spans="1:15" s="16" customFormat="1" ht="18" customHeight="1">
      <c r="A7" s="77" t="s">
        <v>23</v>
      </c>
      <c r="B7" s="78"/>
      <c r="C7" s="78"/>
      <c r="D7" s="78"/>
      <c r="E7" s="78"/>
      <c r="F7" s="12"/>
      <c r="G7" s="12"/>
      <c r="H7" s="13"/>
      <c r="I7" s="13"/>
      <c r="J7" s="14"/>
      <c r="K7" s="13"/>
      <c r="L7" s="13"/>
      <c r="M7" s="13"/>
      <c r="N7" s="12"/>
      <c r="O7" s="15"/>
    </row>
    <row r="8" spans="1:15" s="16" customFormat="1" ht="18" customHeight="1">
      <c r="A8" s="81">
        <v>1</v>
      </c>
      <c r="B8" s="64" t="s">
        <v>24</v>
      </c>
      <c r="C8" s="66">
        <v>423</v>
      </c>
      <c r="D8" s="68" t="s">
        <v>25</v>
      </c>
      <c r="E8" s="68" t="s">
        <v>26</v>
      </c>
      <c r="F8" s="79">
        <v>2</v>
      </c>
      <c r="G8" s="79"/>
      <c r="H8" s="57">
        <f>(F8+G8)*15</f>
        <v>30</v>
      </c>
      <c r="I8" s="57">
        <f>ROUND((H8*0.75),0)</f>
        <v>23</v>
      </c>
      <c r="J8" s="59" t="s">
        <v>27</v>
      </c>
      <c r="K8" s="85"/>
      <c r="L8" s="97"/>
      <c r="M8" s="99"/>
      <c r="N8" s="48"/>
      <c r="O8" s="50"/>
    </row>
    <row r="9" spans="1:15" s="16" customFormat="1" ht="18" customHeight="1">
      <c r="A9" s="103"/>
      <c r="B9" s="90"/>
      <c r="C9" s="91"/>
      <c r="D9" s="92"/>
      <c r="E9" s="92"/>
      <c r="F9" s="104"/>
      <c r="G9" s="104"/>
      <c r="H9" s="95"/>
      <c r="I9" s="95"/>
      <c r="J9" s="87"/>
      <c r="K9" s="96"/>
      <c r="L9" s="98"/>
      <c r="M9" s="100"/>
      <c r="N9" s="49"/>
      <c r="O9" s="88"/>
    </row>
    <row r="10" spans="1:17" s="16" customFormat="1" ht="17.25" customHeight="1">
      <c r="A10" s="62">
        <v>2</v>
      </c>
      <c r="B10" s="64" t="s">
        <v>24</v>
      </c>
      <c r="C10" s="66">
        <v>452</v>
      </c>
      <c r="D10" s="68" t="s">
        <v>28</v>
      </c>
      <c r="E10" s="70" t="s">
        <v>29</v>
      </c>
      <c r="F10" s="55">
        <v>3</v>
      </c>
      <c r="G10" s="55"/>
      <c r="H10" s="57">
        <f>(F10+G10)*15</f>
        <v>45</v>
      </c>
      <c r="I10" s="57">
        <f>ROUND((H10*0.75),0)</f>
        <v>34</v>
      </c>
      <c r="J10" s="59" t="s">
        <v>30</v>
      </c>
      <c r="K10" s="18"/>
      <c r="L10" s="19" t="s">
        <v>31</v>
      </c>
      <c r="M10" s="59" t="s">
        <v>32</v>
      </c>
      <c r="N10" s="48"/>
      <c r="O10" s="59"/>
      <c r="Q10" s="16">
        <v>8</v>
      </c>
    </row>
    <row r="11" spans="1:15" s="16" customFormat="1" ht="17.25" customHeight="1">
      <c r="A11" s="89"/>
      <c r="B11" s="90"/>
      <c r="C11" s="91"/>
      <c r="D11" s="92"/>
      <c r="E11" s="93"/>
      <c r="F11" s="94"/>
      <c r="G11" s="94"/>
      <c r="H11" s="95"/>
      <c r="I11" s="95"/>
      <c r="J11" s="87"/>
      <c r="K11" s="18"/>
      <c r="L11" s="19" t="s">
        <v>33</v>
      </c>
      <c r="M11" s="87"/>
      <c r="N11" s="49"/>
      <c r="O11" s="87"/>
    </row>
    <row r="12" spans="1:15" s="16" customFormat="1" ht="17.25" customHeight="1">
      <c r="A12" s="63"/>
      <c r="B12" s="65" t="s">
        <v>24</v>
      </c>
      <c r="C12" s="67">
        <v>452</v>
      </c>
      <c r="D12" s="69" t="s">
        <v>28</v>
      </c>
      <c r="E12" s="71"/>
      <c r="F12" s="56"/>
      <c r="G12" s="56"/>
      <c r="H12" s="58"/>
      <c r="I12" s="58"/>
      <c r="J12" s="60"/>
      <c r="K12" s="18"/>
      <c r="L12" s="19" t="s">
        <v>34</v>
      </c>
      <c r="M12" s="20" t="s">
        <v>35</v>
      </c>
      <c r="N12" s="49"/>
      <c r="O12" s="60"/>
    </row>
    <row r="13" spans="1:15" s="16" customFormat="1" ht="18.75" customHeight="1">
      <c r="A13" s="21"/>
      <c r="B13" s="52"/>
      <c r="C13" s="53"/>
      <c r="D13" s="22" t="s">
        <v>36</v>
      </c>
      <c r="E13" s="23"/>
      <c r="F13" s="21">
        <f>SUM(F8:F12)</f>
        <v>5</v>
      </c>
      <c r="G13" s="21">
        <f>SUM(G8:G12)</f>
        <v>0</v>
      </c>
      <c r="H13" s="21">
        <f>SUM(H8:H12)</f>
        <v>75</v>
      </c>
      <c r="I13" s="21">
        <f>SUM(I8:I12)</f>
        <v>57</v>
      </c>
      <c r="J13" s="24"/>
      <c r="K13" s="25">
        <f>SUM(K8:K9)</f>
        <v>0</v>
      </c>
      <c r="L13" s="26"/>
      <c r="M13" s="27"/>
      <c r="N13" s="21"/>
      <c r="O13" s="28"/>
    </row>
    <row r="14" spans="1:15" s="16" customFormat="1" ht="18.75" customHeight="1">
      <c r="A14" s="77" t="s">
        <v>37</v>
      </c>
      <c r="B14" s="78"/>
      <c r="C14" s="78"/>
      <c r="D14" s="78"/>
      <c r="E14" s="78"/>
      <c r="F14" s="12"/>
      <c r="G14" s="12"/>
      <c r="H14" s="13"/>
      <c r="I14" s="13"/>
      <c r="J14" s="14"/>
      <c r="K14" s="13"/>
      <c r="L14" s="13"/>
      <c r="M14" s="13"/>
      <c r="N14" s="12"/>
      <c r="O14" s="29"/>
    </row>
    <row r="15" spans="1:15" s="16" customFormat="1" ht="17.25" customHeight="1">
      <c r="A15" s="81">
        <v>1</v>
      </c>
      <c r="B15" s="64" t="s">
        <v>38</v>
      </c>
      <c r="C15" s="66">
        <v>413</v>
      </c>
      <c r="D15" s="68" t="s">
        <v>39</v>
      </c>
      <c r="E15" s="68" t="s">
        <v>40</v>
      </c>
      <c r="F15" s="79">
        <v>2</v>
      </c>
      <c r="G15" s="79"/>
      <c r="H15" s="57">
        <v>45</v>
      </c>
      <c r="I15" s="57">
        <v>45</v>
      </c>
      <c r="J15" s="59" t="s">
        <v>41</v>
      </c>
      <c r="K15" s="85"/>
      <c r="L15" s="85" t="s">
        <v>33</v>
      </c>
      <c r="M15" s="59" t="s">
        <v>42</v>
      </c>
      <c r="N15" s="48"/>
      <c r="O15" s="48"/>
    </row>
    <row r="16" spans="1:15" s="16" customFormat="1" ht="17.25" customHeight="1">
      <c r="A16" s="82"/>
      <c r="B16" s="65" t="s">
        <v>38</v>
      </c>
      <c r="C16" s="67">
        <v>413</v>
      </c>
      <c r="D16" s="69" t="s">
        <v>39</v>
      </c>
      <c r="E16" s="69"/>
      <c r="F16" s="80"/>
      <c r="G16" s="80"/>
      <c r="H16" s="58"/>
      <c r="I16" s="58"/>
      <c r="J16" s="60"/>
      <c r="K16" s="86"/>
      <c r="L16" s="86"/>
      <c r="M16" s="60"/>
      <c r="N16" s="49"/>
      <c r="O16" s="61"/>
    </row>
    <row r="17" spans="1:15" s="16" customFormat="1" ht="18.75" customHeight="1">
      <c r="A17" s="81">
        <v>2</v>
      </c>
      <c r="B17" s="64" t="s">
        <v>38</v>
      </c>
      <c r="C17" s="66">
        <v>406</v>
      </c>
      <c r="D17" s="68" t="s">
        <v>43</v>
      </c>
      <c r="E17" s="83" t="s">
        <v>44</v>
      </c>
      <c r="F17" s="79">
        <v>2</v>
      </c>
      <c r="G17" s="79"/>
      <c r="H17" s="57">
        <f>(F17+G17)*15</f>
        <v>30</v>
      </c>
      <c r="I17" s="57">
        <f>ROUND((H17*0.75),0)</f>
        <v>23</v>
      </c>
      <c r="J17" s="59" t="s">
        <v>45</v>
      </c>
      <c r="K17" s="30"/>
      <c r="L17" s="17" t="s">
        <v>31</v>
      </c>
      <c r="M17" s="20" t="s">
        <v>46</v>
      </c>
      <c r="N17" s="48"/>
      <c r="O17" s="50"/>
    </row>
    <row r="18" spans="1:15" s="16" customFormat="1" ht="18.75" customHeight="1">
      <c r="A18" s="82"/>
      <c r="B18" s="65" t="s">
        <v>38</v>
      </c>
      <c r="C18" s="67">
        <v>406</v>
      </c>
      <c r="D18" s="69" t="s">
        <v>43</v>
      </c>
      <c r="E18" s="84"/>
      <c r="F18" s="80"/>
      <c r="G18" s="80"/>
      <c r="H18" s="58"/>
      <c r="I18" s="58"/>
      <c r="J18" s="60"/>
      <c r="K18" s="30"/>
      <c r="L18" s="17" t="s">
        <v>47</v>
      </c>
      <c r="M18" s="20" t="s">
        <v>48</v>
      </c>
      <c r="N18" s="49"/>
      <c r="O18" s="51"/>
    </row>
    <row r="19" spans="1:15" s="16" customFormat="1" ht="18.75" customHeight="1">
      <c r="A19" s="81">
        <v>3</v>
      </c>
      <c r="B19" s="64" t="s">
        <v>24</v>
      </c>
      <c r="C19" s="66">
        <v>426</v>
      </c>
      <c r="D19" s="68" t="s">
        <v>49</v>
      </c>
      <c r="E19" s="83" t="s">
        <v>50</v>
      </c>
      <c r="F19" s="79">
        <v>2</v>
      </c>
      <c r="G19" s="79"/>
      <c r="H19" s="57">
        <f>(F19+G19)*15</f>
        <v>30</v>
      </c>
      <c r="I19" s="57">
        <f>ROUND((H19*0.75),0)</f>
        <v>23</v>
      </c>
      <c r="J19" s="59" t="s">
        <v>41</v>
      </c>
      <c r="K19" s="30"/>
      <c r="L19" s="19" t="s">
        <v>51</v>
      </c>
      <c r="M19" s="20" t="s">
        <v>52</v>
      </c>
      <c r="N19" s="48"/>
      <c r="O19" s="50"/>
    </row>
    <row r="20" spans="1:15" s="16" customFormat="1" ht="18.75" customHeight="1">
      <c r="A20" s="82"/>
      <c r="B20" s="65" t="s">
        <v>24</v>
      </c>
      <c r="C20" s="67">
        <v>426</v>
      </c>
      <c r="D20" s="69" t="s">
        <v>49</v>
      </c>
      <c r="E20" s="84"/>
      <c r="F20" s="80"/>
      <c r="G20" s="80"/>
      <c r="H20" s="58"/>
      <c r="I20" s="58"/>
      <c r="J20" s="60"/>
      <c r="K20" s="30"/>
      <c r="L20" s="19" t="s">
        <v>34</v>
      </c>
      <c r="M20" s="20" t="s">
        <v>53</v>
      </c>
      <c r="N20" s="49"/>
      <c r="O20" s="51"/>
    </row>
    <row r="21" spans="1:15" s="16" customFormat="1" ht="17.25" customHeight="1">
      <c r="A21" s="21"/>
      <c r="B21" s="52"/>
      <c r="C21" s="53"/>
      <c r="D21" s="31" t="s">
        <v>36</v>
      </c>
      <c r="E21" s="22"/>
      <c r="F21" s="21">
        <f>SUM(F15:F20)</f>
        <v>6</v>
      </c>
      <c r="G21" s="21">
        <f>SUM(G15:G20)</f>
        <v>0</v>
      </c>
      <c r="H21" s="21">
        <f>SUM(H15:H20)</f>
        <v>105</v>
      </c>
      <c r="I21" s="21">
        <f>SUM(I15:I20)</f>
        <v>91</v>
      </c>
      <c r="J21" s="24"/>
      <c r="K21" s="25">
        <f>SUM(K19:K20)</f>
        <v>0</v>
      </c>
      <c r="L21" s="32"/>
      <c r="M21" s="33"/>
      <c r="N21" s="21"/>
      <c r="O21" s="21"/>
    </row>
    <row r="22" spans="1:15" s="16" customFormat="1" ht="18.75" customHeight="1">
      <c r="A22" s="77" t="s">
        <v>54</v>
      </c>
      <c r="B22" s="78"/>
      <c r="C22" s="78"/>
      <c r="D22" s="78"/>
      <c r="E22" s="78"/>
      <c r="F22" s="12"/>
      <c r="G22" s="12"/>
      <c r="H22" s="13"/>
      <c r="I22" s="13"/>
      <c r="J22" s="14"/>
      <c r="K22" s="13"/>
      <c r="L22" s="13"/>
      <c r="M22" s="11"/>
      <c r="N22" s="12"/>
      <c r="O22" s="15"/>
    </row>
    <row r="23" spans="1:15" s="16" customFormat="1" ht="17.25" customHeight="1">
      <c r="A23" s="62">
        <v>1</v>
      </c>
      <c r="B23" s="64" t="s">
        <v>55</v>
      </c>
      <c r="C23" s="66">
        <v>402</v>
      </c>
      <c r="D23" s="68" t="s">
        <v>56</v>
      </c>
      <c r="E23" s="70" t="s">
        <v>57</v>
      </c>
      <c r="F23" s="55">
        <v>3</v>
      </c>
      <c r="G23" s="55"/>
      <c r="H23" s="57">
        <f>(F23+G23)*15</f>
        <v>45</v>
      </c>
      <c r="I23" s="57">
        <f>ROUND((H23*0.75),0)</f>
        <v>34</v>
      </c>
      <c r="J23" s="59" t="s">
        <v>58</v>
      </c>
      <c r="K23" s="48"/>
      <c r="L23" s="34" t="s">
        <v>51</v>
      </c>
      <c r="M23" s="59" t="s">
        <v>59</v>
      </c>
      <c r="N23" s="48"/>
      <c r="O23" s="59"/>
    </row>
    <row r="24" spans="1:15" s="16" customFormat="1" ht="17.25" customHeight="1">
      <c r="A24" s="89"/>
      <c r="B24" s="90"/>
      <c r="C24" s="91"/>
      <c r="D24" s="92"/>
      <c r="E24" s="93"/>
      <c r="F24" s="94"/>
      <c r="G24" s="94"/>
      <c r="H24" s="95"/>
      <c r="I24" s="95"/>
      <c r="J24" s="87"/>
      <c r="K24" s="49"/>
      <c r="L24" s="34" t="s">
        <v>33</v>
      </c>
      <c r="M24" s="87"/>
      <c r="N24" s="49"/>
      <c r="O24" s="87"/>
    </row>
    <row r="25" spans="1:15" s="16" customFormat="1" ht="17.25" customHeight="1">
      <c r="A25" s="63"/>
      <c r="B25" s="65" t="s">
        <v>55</v>
      </c>
      <c r="C25" s="67">
        <v>402</v>
      </c>
      <c r="D25" s="69" t="s">
        <v>56</v>
      </c>
      <c r="E25" s="71"/>
      <c r="F25" s="56"/>
      <c r="G25" s="56"/>
      <c r="H25" s="58"/>
      <c r="I25" s="58"/>
      <c r="J25" s="60"/>
      <c r="K25" s="61"/>
      <c r="L25" s="34" t="s">
        <v>47</v>
      </c>
      <c r="M25" s="60"/>
      <c r="N25" s="49"/>
      <c r="O25" s="60"/>
    </row>
    <row r="26" spans="1:15" s="16" customFormat="1" ht="18" customHeight="1">
      <c r="A26" s="62">
        <v>2</v>
      </c>
      <c r="B26" s="64" t="s">
        <v>55</v>
      </c>
      <c r="C26" s="66">
        <v>406</v>
      </c>
      <c r="D26" s="68" t="s">
        <v>60</v>
      </c>
      <c r="E26" s="70" t="s">
        <v>61</v>
      </c>
      <c r="F26" s="55">
        <v>3</v>
      </c>
      <c r="G26" s="55"/>
      <c r="H26" s="57">
        <f>(F26+G26)*15</f>
        <v>45</v>
      </c>
      <c r="I26" s="57">
        <f>ROUND((H26*0.75),0)</f>
        <v>34</v>
      </c>
      <c r="J26" s="59" t="s">
        <v>41</v>
      </c>
      <c r="K26" s="48"/>
      <c r="L26" s="114"/>
      <c r="M26" s="115"/>
      <c r="N26" s="48"/>
      <c r="O26" s="59"/>
    </row>
    <row r="27" spans="1:15" s="16" customFormat="1" ht="18" customHeight="1">
      <c r="A27" s="63"/>
      <c r="B27" s="65" t="s">
        <v>55</v>
      </c>
      <c r="C27" s="67">
        <v>406</v>
      </c>
      <c r="D27" s="69" t="s">
        <v>60</v>
      </c>
      <c r="E27" s="71"/>
      <c r="F27" s="56"/>
      <c r="G27" s="56"/>
      <c r="H27" s="58"/>
      <c r="I27" s="58"/>
      <c r="J27" s="60"/>
      <c r="K27" s="61"/>
      <c r="L27" s="116"/>
      <c r="M27" s="117"/>
      <c r="N27" s="49"/>
      <c r="O27" s="60"/>
    </row>
    <row r="28" spans="1:15" s="16" customFormat="1" ht="16.5" customHeight="1">
      <c r="A28" s="62">
        <v>3</v>
      </c>
      <c r="B28" s="64" t="s">
        <v>62</v>
      </c>
      <c r="C28" s="66">
        <v>364</v>
      </c>
      <c r="D28" s="68" t="s">
        <v>63</v>
      </c>
      <c r="E28" s="70" t="s">
        <v>64</v>
      </c>
      <c r="F28" s="55">
        <v>3</v>
      </c>
      <c r="G28" s="74"/>
      <c r="H28" s="57">
        <f>(F28+G28)*15</f>
        <v>45</v>
      </c>
      <c r="I28" s="57">
        <v>45</v>
      </c>
      <c r="J28" s="59" t="s">
        <v>41</v>
      </c>
      <c r="K28" s="72"/>
      <c r="L28" s="34" t="s">
        <v>31</v>
      </c>
      <c r="M28" s="59" t="s">
        <v>59</v>
      </c>
      <c r="N28" s="72"/>
      <c r="O28" s="50"/>
    </row>
    <row r="29" spans="1:15" s="16" customFormat="1" ht="16.5" customHeight="1">
      <c r="A29" s="63"/>
      <c r="B29" s="65" t="s">
        <v>62</v>
      </c>
      <c r="C29" s="67">
        <v>364</v>
      </c>
      <c r="D29" s="69" t="s">
        <v>63</v>
      </c>
      <c r="E29" s="71"/>
      <c r="F29" s="56"/>
      <c r="G29" s="75"/>
      <c r="H29" s="58"/>
      <c r="I29" s="58"/>
      <c r="J29" s="60"/>
      <c r="K29" s="76"/>
      <c r="L29" s="34" t="s">
        <v>34</v>
      </c>
      <c r="M29" s="60"/>
      <c r="N29" s="73"/>
      <c r="O29" s="51"/>
    </row>
    <row r="30" spans="1:15" s="16" customFormat="1" ht="15.75" customHeight="1">
      <c r="A30" s="21"/>
      <c r="B30" s="52"/>
      <c r="C30" s="53"/>
      <c r="D30" s="22" t="s">
        <v>36</v>
      </c>
      <c r="E30" s="22"/>
      <c r="F30" s="21">
        <f>SUM(F23:F29)</f>
        <v>9</v>
      </c>
      <c r="G30" s="21">
        <f>SUM(G23:G29)</f>
        <v>0</v>
      </c>
      <c r="H30" s="21">
        <f>SUM(H23:H29)</f>
        <v>135</v>
      </c>
      <c r="I30" s="21">
        <f>SUM(I23:I29)</f>
        <v>113</v>
      </c>
      <c r="J30" s="24"/>
      <c r="K30" s="25">
        <f>SUM(K23:K27)</f>
        <v>0</v>
      </c>
      <c r="L30" s="28"/>
      <c r="M30" s="33"/>
      <c r="N30" s="21"/>
      <c r="O30" s="21"/>
    </row>
    <row r="31" spans="1:15" s="16" customFormat="1" ht="21.75" customHeight="1">
      <c r="A31" s="10" t="s">
        <v>65</v>
      </c>
      <c r="B31" s="11"/>
      <c r="C31" s="11"/>
      <c r="D31" s="13"/>
      <c r="E31" s="35"/>
      <c r="F31" s="12"/>
      <c r="G31" s="12"/>
      <c r="H31" s="13"/>
      <c r="I31" s="13"/>
      <c r="J31" s="14"/>
      <c r="K31" s="13"/>
      <c r="L31" s="13"/>
      <c r="M31" s="11"/>
      <c r="N31" s="12"/>
      <c r="O31" s="15"/>
    </row>
    <row r="32" spans="1:15" s="16" customFormat="1" ht="21.75" customHeight="1">
      <c r="A32" s="62">
        <v>1</v>
      </c>
      <c r="B32" s="64" t="s">
        <v>66</v>
      </c>
      <c r="C32" s="66">
        <v>423</v>
      </c>
      <c r="D32" s="68" t="s">
        <v>67</v>
      </c>
      <c r="E32" s="68" t="s">
        <v>68</v>
      </c>
      <c r="F32" s="55">
        <v>2</v>
      </c>
      <c r="G32" s="55">
        <v>1</v>
      </c>
      <c r="H32" s="57">
        <f>(F32+G32)*15</f>
        <v>45</v>
      </c>
      <c r="I32" s="57">
        <f>ROUND((H32*0.75),0)</f>
        <v>34</v>
      </c>
      <c r="J32" s="59" t="s">
        <v>41</v>
      </c>
      <c r="K32" s="48"/>
      <c r="L32" s="19" t="s">
        <v>31</v>
      </c>
      <c r="M32" s="59" t="s">
        <v>69</v>
      </c>
      <c r="N32" s="48"/>
      <c r="O32" s="50"/>
    </row>
    <row r="33" spans="1:15" s="16" customFormat="1" ht="21.75" customHeight="1">
      <c r="A33" s="63"/>
      <c r="B33" s="65" t="s">
        <v>66</v>
      </c>
      <c r="C33" s="67">
        <v>423</v>
      </c>
      <c r="D33" s="69" t="s">
        <v>70</v>
      </c>
      <c r="E33" s="69"/>
      <c r="F33" s="56"/>
      <c r="G33" s="56"/>
      <c r="H33" s="58"/>
      <c r="I33" s="58"/>
      <c r="J33" s="60"/>
      <c r="K33" s="61"/>
      <c r="L33" s="19" t="s">
        <v>47</v>
      </c>
      <c r="M33" s="60"/>
      <c r="N33" s="49"/>
      <c r="O33" s="51"/>
    </row>
    <row r="34" spans="1:15" s="16" customFormat="1" ht="21.75" customHeight="1">
      <c r="A34" s="62">
        <v>2</v>
      </c>
      <c r="B34" s="64" t="s">
        <v>71</v>
      </c>
      <c r="C34" s="66">
        <v>405</v>
      </c>
      <c r="D34" s="68" t="s">
        <v>72</v>
      </c>
      <c r="E34" s="70" t="s">
        <v>73</v>
      </c>
      <c r="F34" s="55">
        <v>2</v>
      </c>
      <c r="G34" s="55"/>
      <c r="H34" s="57">
        <f>(F34+G34)*15</f>
        <v>30</v>
      </c>
      <c r="I34" s="57">
        <f>ROUND((H34*0.75),0)</f>
        <v>23</v>
      </c>
      <c r="J34" s="59" t="s">
        <v>74</v>
      </c>
      <c r="K34" s="48"/>
      <c r="L34" s="55" t="s">
        <v>51</v>
      </c>
      <c r="M34" s="59" t="s">
        <v>69</v>
      </c>
      <c r="N34" s="48"/>
      <c r="O34" s="50"/>
    </row>
    <row r="35" spans="1:15" s="16" customFormat="1" ht="21.75" customHeight="1">
      <c r="A35" s="63"/>
      <c r="B35" s="65" t="s">
        <v>71</v>
      </c>
      <c r="C35" s="67">
        <v>405</v>
      </c>
      <c r="D35" s="69" t="s">
        <v>75</v>
      </c>
      <c r="E35" s="71"/>
      <c r="F35" s="56"/>
      <c r="G35" s="56"/>
      <c r="H35" s="58"/>
      <c r="I35" s="58"/>
      <c r="J35" s="60"/>
      <c r="K35" s="61"/>
      <c r="L35" s="56"/>
      <c r="M35" s="60"/>
      <c r="N35" s="49"/>
      <c r="O35" s="51"/>
    </row>
    <row r="36" spans="1:16" s="16" customFormat="1" ht="21.75" customHeight="1">
      <c r="A36" s="62">
        <v>3</v>
      </c>
      <c r="B36" s="64" t="s">
        <v>76</v>
      </c>
      <c r="C36" s="66">
        <v>424</v>
      </c>
      <c r="D36" s="68" t="s">
        <v>77</v>
      </c>
      <c r="E36" s="70" t="s">
        <v>78</v>
      </c>
      <c r="F36" s="55">
        <v>2</v>
      </c>
      <c r="G36" s="55"/>
      <c r="H36" s="57">
        <f>(F36+G36)*15</f>
        <v>30</v>
      </c>
      <c r="I36" s="57">
        <f>ROUND((H36*0.75),0)</f>
        <v>23</v>
      </c>
      <c r="J36" s="59" t="s">
        <v>41</v>
      </c>
      <c r="K36" s="48"/>
      <c r="L36" s="34" t="s">
        <v>33</v>
      </c>
      <c r="M36" s="59" t="s">
        <v>69</v>
      </c>
      <c r="N36" s="48"/>
      <c r="O36" s="50"/>
      <c r="P36" s="16">
        <v>10</v>
      </c>
    </row>
    <row r="37" spans="1:15" s="16" customFormat="1" ht="21.75" customHeight="1">
      <c r="A37" s="63"/>
      <c r="B37" s="65" t="s">
        <v>76</v>
      </c>
      <c r="C37" s="67">
        <v>424</v>
      </c>
      <c r="D37" s="69" t="s">
        <v>79</v>
      </c>
      <c r="E37" s="71"/>
      <c r="F37" s="56"/>
      <c r="G37" s="56"/>
      <c r="H37" s="58"/>
      <c r="I37" s="58"/>
      <c r="J37" s="60"/>
      <c r="K37" s="61"/>
      <c r="L37" s="34" t="s">
        <v>34</v>
      </c>
      <c r="M37" s="60"/>
      <c r="N37" s="49"/>
      <c r="O37" s="51"/>
    </row>
    <row r="38" spans="1:15" s="16" customFormat="1" ht="21.75" customHeight="1">
      <c r="A38" s="21"/>
      <c r="B38" s="52"/>
      <c r="C38" s="53"/>
      <c r="D38" s="22" t="s">
        <v>36</v>
      </c>
      <c r="E38" s="22"/>
      <c r="F38" s="21">
        <f>SUM(F32:F37)</f>
        <v>6</v>
      </c>
      <c r="G38" s="21">
        <f>SUM(G32:G37)</f>
        <v>1</v>
      </c>
      <c r="H38" s="21">
        <f>SUM(H32:H37)</f>
        <v>105</v>
      </c>
      <c r="I38" s="21">
        <f>SUM(I32:I37)</f>
        <v>80</v>
      </c>
      <c r="J38" s="24"/>
      <c r="K38" s="25">
        <f>SUM(K34:K37)</f>
        <v>0</v>
      </c>
      <c r="L38" s="32"/>
      <c r="M38" s="33"/>
      <c r="N38" s="21"/>
      <c r="O38" s="21"/>
    </row>
    <row r="39" spans="1:15" s="16" customFormat="1" ht="12.75" customHeight="1">
      <c r="A39" s="36"/>
      <c r="B39" s="36"/>
      <c r="C39" s="36"/>
      <c r="D39" s="37"/>
      <c r="E39" s="38"/>
      <c r="F39" s="37"/>
      <c r="G39" s="37"/>
      <c r="H39" s="37"/>
      <c r="I39" s="37"/>
      <c r="J39" s="37"/>
      <c r="K39" s="37"/>
      <c r="L39" s="37"/>
      <c r="M39" s="37"/>
      <c r="N39" s="36"/>
      <c r="O39" s="36"/>
    </row>
    <row r="40" spans="1:15" s="16" customFormat="1" ht="15.75" customHeight="1">
      <c r="A40" s="54" t="s">
        <v>80</v>
      </c>
      <c r="B40" s="54"/>
      <c r="C40" s="54"/>
      <c r="D40" s="54"/>
      <c r="E40" s="54"/>
      <c r="F40" s="43" t="s">
        <v>81</v>
      </c>
      <c r="G40" s="43"/>
      <c r="H40" s="43"/>
      <c r="I40" s="43"/>
      <c r="J40" s="43"/>
      <c r="K40" s="43"/>
      <c r="L40" s="43"/>
      <c r="M40" s="43" t="s">
        <v>82</v>
      </c>
      <c r="N40" s="43"/>
      <c r="O40" s="43"/>
    </row>
    <row r="41" spans="1:15" s="16" customFormat="1" ht="14.25" customHeight="1">
      <c r="A41" s="39"/>
      <c r="B41" s="44" t="s">
        <v>83</v>
      </c>
      <c r="C41" s="44"/>
      <c r="D41" s="44"/>
      <c r="E41" s="44"/>
      <c r="F41" s="45" t="s">
        <v>84</v>
      </c>
      <c r="G41" s="45"/>
      <c r="H41" s="45"/>
      <c r="I41" s="45"/>
      <c r="J41" s="45"/>
      <c r="K41" s="45"/>
      <c r="L41" s="45"/>
      <c r="M41" s="45" t="s">
        <v>85</v>
      </c>
      <c r="N41" s="45"/>
      <c r="O41" s="45"/>
    </row>
    <row r="42" spans="1:15" s="16" customFormat="1" ht="24.75" customHeight="1">
      <c r="A42" s="39"/>
      <c r="B42" s="46" t="s">
        <v>86</v>
      </c>
      <c r="C42" s="46"/>
      <c r="D42" s="46"/>
      <c r="E42" s="46"/>
      <c r="F42" s="46"/>
      <c r="G42" s="40"/>
      <c r="H42" s="40"/>
      <c r="I42" s="40"/>
      <c r="J42" s="39"/>
      <c r="K42" s="40"/>
      <c r="L42" s="41"/>
      <c r="M42" s="40"/>
      <c r="N42" s="39"/>
      <c r="O42" s="41"/>
    </row>
    <row r="43" spans="1:15" s="16" customFormat="1" ht="16.5" customHeight="1">
      <c r="A43" s="39"/>
      <c r="B43" s="47" t="s">
        <v>87</v>
      </c>
      <c r="C43" s="47"/>
      <c r="D43" s="47"/>
      <c r="E43" s="47"/>
      <c r="F43" s="43" t="s">
        <v>88</v>
      </c>
      <c r="G43" s="43"/>
      <c r="H43" s="43"/>
      <c r="I43" s="43"/>
      <c r="J43" s="43"/>
      <c r="K43" s="43"/>
      <c r="L43" s="43"/>
      <c r="M43" s="43" t="s">
        <v>89</v>
      </c>
      <c r="N43" s="43"/>
      <c r="O43" s="43"/>
    </row>
    <row r="44" spans="1:16" ht="15.75" customHeight="1">
      <c r="A44" s="39"/>
      <c r="E44" s="38"/>
      <c r="I44" s="43"/>
      <c r="J44" s="43"/>
      <c r="K44" s="43"/>
      <c r="L44" s="43"/>
      <c r="M44" s="40"/>
      <c r="N44" s="43"/>
      <c r="O44" s="43"/>
      <c r="P44" s="42"/>
    </row>
  </sheetData>
  <sheetProtection/>
  <mergeCells count="191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E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M10:M11"/>
    <mergeCell ref="N10:N12"/>
    <mergeCell ref="O10:O12"/>
    <mergeCell ref="B13:C13"/>
    <mergeCell ref="A14:E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N17:N18"/>
    <mergeCell ref="O17:O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N19:N20"/>
    <mergeCell ref="O19:O20"/>
    <mergeCell ref="B21:C21"/>
    <mergeCell ref="A22:E22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M23:M25"/>
    <mergeCell ref="N23:N25"/>
    <mergeCell ref="O23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K36:K37"/>
    <mergeCell ref="M36:M37"/>
    <mergeCell ref="A36:A37"/>
    <mergeCell ref="B36:B37"/>
    <mergeCell ref="C36:C37"/>
    <mergeCell ref="D36:D37"/>
    <mergeCell ref="E36:E37"/>
    <mergeCell ref="F36:F37"/>
    <mergeCell ref="N36:N37"/>
    <mergeCell ref="O36:O37"/>
    <mergeCell ref="B38:C38"/>
    <mergeCell ref="A40:E40"/>
    <mergeCell ref="F40:L40"/>
    <mergeCell ref="M40:O40"/>
    <mergeCell ref="G36:G37"/>
    <mergeCell ref="H36:H37"/>
    <mergeCell ref="I36:I37"/>
    <mergeCell ref="J36:J37"/>
    <mergeCell ref="I44:L44"/>
    <mergeCell ref="N44:O44"/>
    <mergeCell ref="B41:E41"/>
    <mergeCell ref="F41:L41"/>
    <mergeCell ref="M41:O41"/>
    <mergeCell ref="B42:F42"/>
    <mergeCell ref="B43:E43"/>
    <mergeCell ref="F43:L43"/>
    <mergeCell ref="M43:O43"/>
  </mergeCells>
  <printOptions horizontalCentered="1"/>
  <pageMargins left="0.24" right="0.16" top="0.27" bottom="0.35" header="0.19" footer="0.18"/>
  <pageSetup horizontalDpi="600" verticalDpi="600" orientation="landscape" paperSize="9" r:id="rId3"/>
  <headerFooter alignWithMargins="0">
    <oddHeader>&amp;C&amp;D&amp;R&amp;T</oddHeader>
    <oddFooter>&amp;C&amp;A&amp;R&amp;P</oddFooter>
  </headerFooter>
  <rowBreaks count="1" manualBreakCount="1">
    <brk id="3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2014-05-23T14:53:46Z</dcterms:created>
  <dcterms:modified xsi:type="dcterms:W3CDTF">2014-05-26T06:08:20Z</dcterms:modified>
  <cp:category/>
  <cp:version/>
  <cp:contentType/>
  <cp:contentStatus/>
</cp:coreProperties>
</file>