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Tuan 11" sheetId="1" r:id="rId1"/>
  </sheets>
  <definedNames>
    <definedName name="_xlnm.Print_Area" localSheetId="0">'Tuan 11'!$A$1:$O$29</definedName>
    <definedName name="_xlnm.Print_Titles" localSheetId="0">'Tuan 11'!$1:$6</definedName>
  </definedNames>
  <calcPr fullCalcOnLoad="1"/>
</workbook>
</file>

<file path=xl/sharedStrings.xml><?xml version="1.0" encoding="utf-8"?>
<sst xmlns="http://schemas.openxmlformats.org/spreadsheetml/2006/main" count="94" uniqueCount="65">
  <si>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</si>
  <si>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5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</si>
  <si>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</si>
  <si>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11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13/10/2014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19</t>
    </r>
    <r>
      <rPr>
        <b/>
        <i/>
        <sz val="14"/>
        <color indexed="12"/>
        <rFont val="Times New Roman"/>
        <family val="1"/>
      </rPr>
      <t>/</t>
    </r>
    <r>
      <rPr>
        <b/>
        <i/>
        <sz val="14"/>
        <color indexed="12"/>
        <rFont val="Times New Roman"/>
        <family val="1"/>
      </rPr>
      <t>10/2014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</si>
  <si>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</si>
  <si>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</si>
  <si>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</si>
  <si>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</si>
  <si>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</si>
  <si>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</si>
  <si>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</si>
  <si>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</si>
  <si>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</si>
  <si>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</si>
  <si>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</si>
  <si>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</si>
  <si>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</si>
  <si>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</si>
  <si>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</si>
  <si>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</si>
  <si>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</si>
  <si>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</si>
  <si>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</si>
  <si>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(B19KKT + B19KDN)</t>
    </r>
  </si>
  <si>
    <t xml:space="preserve">ACC </t>
  </si>
  <si>
    <t>Kế toán tài chính 2</t>
  </si>
  <si>
    <t>TS. Nguyễn Phi Sơn</t>
  </si>
  <si>
    <t>Từ tuần 1 đến tuần 11</t>
  </si>
  <si>
    <t>Thứ 3</t>
  </si>
  <si>
    <t>GĐ: 501
(182 NVL)</t>
  </si>
  <si>
    <t>Sinh viên Bằng 1 tất cả các ngành</t>
  </si>
  <si>
    <t>KẾT THÚC MÔN</t>
  </si>
  <si>
    <t>Thứ 5</t>
  </si>
  <si>
    <t>MKT</t>
  </si>
  <si>
    <t>Tiếp thị căn bản</t>
  </si>
  <si>
    <t>ThS. Trần Thanh Hải</t>
  </si>
  <si>
    <t>Thứ 4</t>
  </si>
  <si>
    <t>Trừ sinh viên Bằng 1 khối ngành Kinh tế</t>
  </si>
  <si>
    <t>Thứ 6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</si>
  <si>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</si>
  <si>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B19QTH</t>
    </r>
  </si>
  <si>
    <t>HRM</t>
  </si>
  <si>
    <t>Quản trị nhân lực</t>
  </si>
  <si>
    <t>ThS. Lê Hoàng Thiên Tân</t>
  </si>
  <si>
    <t>Thứ 2</t>
  </si>
  <si>
    <t>GĐ: 501 (182 NVL)</t>
  </si>
  <si>
    <t>GĐ: 514 (182 NVL)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</si>
  <si>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B19DLL12</t>
    </r>
  </si>
  <si>
    <t>Tiếp thị du lịch</t>
  </si>
  <si>
    <t>ThS. Lê Hồng Vương</t>
  </si>
  <si>
    <t>Thứ 7</t>
  </si>
  <si>
    <t>Quản trị nhân lực trong DL</t>
  </si>
  <si>
    <t>ThS. Nguyễn Công Minh</t>
  </si>
  <si>
    <t>Phòng: 801A 
(182 NVL)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</si>
  <si>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</si>
  <si>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</si>
  <si>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</si>
  <si>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</si>
  <si>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</si>
  <si>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</si>
  <si>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</si>
  <si>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</si>
  <si>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</si>
  <si>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</si>
  <si>
    <t>P: 801A (182 NVL)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</si>
</sst>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61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 quotePrefix="1">
      <alignment horizontal="left" vertical="center"/>
    </xf>
    <xf numFmtId="0" fontId="25" fillId="0" borderId="0" xfId="0" applyFont="1" applyAlignment="1" quotePrefix="1">
      <alignment horizontal="left" vertical="center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19" fillId="33" borderId="16" xfId="0" applyFont="1" applyFill="1" applyBorder="1" applyAlignment="1">
      <alignment horizontal="left" vertical="center"/>
    </xf>
    <xf numFmtId="0" fontId="19" fillId="33" borderId="17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horizontal="left" vertical="center"/>
    </xf>
    <xf numFmtId="0" fontId="63" fillId="0" borderId="23" xfId="0" applyFont="1" applyBorder="1" applyAlignment="1">
      <alignment horizontal="left" vertical="center"/>
    </xf>
    <xf numFmtId="0" fontId="63" fillId="0" borderId="15" xfId="0" applyFont="1" applyFill="1" applyBorder="1" applyAlignment="1">
      <alignment horizontal="left" vertical="center"/>
    </xf>
    <xf numFmtId="0" fontId="63" fillId="0" borderId="17" xfId="0" applyFont="1" applyFill="1" applyBorder="1" applyAlignment="1">
      <alignment horizontal="left" vertical="center"/>
    </xf>
    <xf numFmtId="0" fontId="63" fillId="33" borderId="15" xfId="0" applyFont="1" applyFill="1" applyBorder="1" applyAlignment="1">
      <alignment horizontal="left" vertical="center"/>
    </xf>
    <xf numFmtId="0" fontId="63" fillId="33" borderId="17" xfId="0" applyFont="1" applyFill="1" applyBorder="1" applyAlignment="1">
      <alignment horizontal="left" vertical="center"/>
    </xf>
    <xf numFmtId="0" fontId="61" fillId="0" borderId="15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SheetLayoutView="100" zoomScalePageLayoutView="0" workbookViewId="0" topLeftCell="A1">
      <selection activeCell="M20" sqref="M20:M22"/>
    </sheetView>
  </sheetViews>
  <sheetFormatPr defaultColWidth="9.00390625" defaultRowHeight="15.75"/>
  <cols>
    <col min="1" max="1" width="3.875" style="31" customWidth="1"/>
    <col min="2" max="2" width="4.50390625" style="31" bestFit="1" customWidth="1"/>
    <col min="3" max="3" width="4.25390625" style="31" bestFit="1" customWidth="1"/>
    <col min="4" max="4" width="24.25390625" style="32" customWidth="1"/>
    <col min="5" max="5" width="20.875" style="32" bestFit="1" customWidth="1"/>
    <col min="6" max="6" width="4.25390625" style="32" customWidth="1"/>
    <col min="7" max="7" width="3.75390625" style="32" customWidth="1"/>
    <col min="8" max="8" width="6.125" style="32" customWidth="1"/>
    <col min="9" max="9" width="6.375" style="32" customWidth="1"/>
    <col min="10" max="10" width="8.875" style="32" customWidth="1"/>
    <col min="11" max="11" width="6.75390625" style="32" hidden="1" customWidth="1"/>
    <col min="12" max="12" width="7.625" style="32" customWidth="1"/>
    <col min="13" max="13" width="14.00390625" style="32" customWidth="1"/>
    <col min="14" max="14" width="18.125" style="31" customWidth="1"/>
    <col min="15" max="15" width="7.875" style="31" customWidth="1"/>
    <col min="16" max="16384" width="9.00390625" style="32" customWidth="1"/>
  </cols>
  <sheetData>
    <row r="1" spans="1:15" s="2" customFormat="1" ht="18.75" customHeight="1">
      <c r="A1" s="112" t="s">
        <v>0</v>
      </c>
      <c r="B1" s="112"/>
      <c r="C1" s="112"/>
      <c r="D1" s="112"/>
      <c r="E1" s="113" t="s">
        <v>1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s="2" customFormat="1" ht="17.25" customHeight="1">
      <c r="A2" s="112" t="s">
        <v>2</v>
      </c>
      <c r="B2" s="112"/>
      <c r="C2" s="112"/>
      <c r="D2" s="112"/>
      <c r="E2" s="114" t="s">
        <v>3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s="2" customFormat="1" ht="20.25" customHeight="1">
      <c r="A3" s="115" t="s">
        <v>4</v>
      </c>
      <c r="B3" s="115"/>
      <c r="C3" s="115"/>
      <c r="D3" s="115"/>
      <c r="E3" s="116" t="s">
        <v>5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15" customHeight="1">
      <c r="A5" s="108" t="s">
        <v>6</v>
      </c>
      <c r="B5" s="110" t="s">
        <v>7</v>
      </c>
      <c r="C5" s="110"/>
      <c r="D5" s="92" t="s">
        <v>8</v>
      </c>
      <c r="E5" s="92" t="s">
        <v>9</v>
      </c>
      <c r="F5" s="108" t="s">
        <v>10</v>
      </c>
      <c r="G5" s="111"/>
      <c r="H5" s="92" t="s">
        <v>11</v>
      </c>
      <c r="I5" s="92" t="s">
        <v>12</v>
      </c>
      <c r="J5" s="92" t="s">
        <v>13</v>
      </c>
      <c r="K5" s="92" t="s">
        <v>14</v>
      </c>
      <c r="L5" s="92" t="s">
        <v>15</v>
      </c>
      <c r="M5" s="92" t="s">
        <v>16</v>
      </c>
      <c r="N5" s="92" t="s">
        <v>17</v>
      </c>
      <c r="O5" s="92" t="s">
        <v>18</v>
      </c>
    </row>
    <row r="6" spans="1:15" s="7" customFormat="1" ht="15" customHeight="1">
      <c r="A6" s="109"/>
      <c r="B6" s="8" t="s">
        <v>19</v>
      </c>
      <c r="C6" s="8" t="s">
        <v>20</v>
      </c>
      <c r="D6" s="93"/>
      <c r="E6" s="93"/>
      <c r="F6" s="9" t="s">
        <v>21</v>
      </c>
      <c r="G6" s="9" t="s">
        <v>22</v>
      </c>
      <c r="H6" s="93"/>
      <c r="I6" s="93"/>
      <c r="J6" s="93"/>
      <c r="K6" s="93"/>
      <c r="L6" s="93"/>
      <c r="M6" s="93"/>
      <c r="N6" s="93"/>
      <c r="O6" s="93"/>
    </row>
    <row r="7" spans="1:15" s="16" customFormat="1" ht="21.75" customHeight="1">
      <c r="A7" s="10" t="s">
        <v>23</v>
      </c>
      <c r="B7" s="11"/>
      <c r="C7" s="11"/>
      <c r="D7" s="12"/>
      <c r="E7" s="13"/>
      <c r="F7" s="14"/>
      <c r="G7" s="14"/>
      <c r="H7" s="13"/>
      <c r="I7" s="13"/>
      <c r="J7" s="12"/>
      <c r="K7" s="13"/>
      <c r="L7" s="13"/>
      <c r="M7" s="13"/>
      <c r="N7" s="14"/>
      <c r="O7" s="15"/>
    </row>
    <row r="8" spans="1:16" s="16" customFormat="1" ht="22.5" customHeight="1">
      <c r="A8" s="94">
        <v>1</v>
      </c>
      <c r="B8" s="96" t="s">
        <v>24</v>
      </c>
      <c r="C8" s="98">
        <v>304</v>
      </c>
      <c r="D8" s="100" t="s">
        <v>25</v>
      </c>
      <c r="E8" s="102" t="s">
        <v>26</v>
      </c>
      <c r="F8" s="104">
        <v>3</v>
      </c>
      <c r="G8" s="104"/>
      <c r="H8" s="106">
        <f>(F8+G8)*15</f>
        <v>45</v>
      </c>
      <c r="I8" s="106">
        <f>ROUND((H8*0.75),0)</f>
        <v>34</v>
      </c>
      <c r="J8" s="86" t="s">
        <v>27</v>
      </c>
      <c r="K8" s="88"/>
      <c r="L8" s="17" t="s">
        <v>28</v>
      </c>
      <c r="M8" s="86" t="s">
        <v>29</v>
      </c>
      <c r="N8" s="90" t="s">
        <v>30</v>
      </c>
      <c r="O8" s="63" t="s">
        <v>31</v>
      </c>
      <c r="P8" s="16">
        <v>11</v>
      </c>
    </row>
    <row r="9" spans="1:15" s="16" customFormat="1" ht="22.5" customHeight="1">
      <c r="A9" s="95"/>
      <c r="B9" s="97" t="s">
        <v>24</v>
      </c>
      <c r="C9" s="99">
        <v>304</v>
      </c>
      <c r="D9" s="101"/>
      <c r="E9" s="103"/>
      <c r="F9" s="105"/>
      <c r="G9" s="105"/>
      <c r="H9" s="107"/>
      <c r="I9" s="107"/>
      <c r="J9" s="87"/>
      <c r="K9" s="89"/>
      <c r="L9" s="17" t="s">
        <v>32</v>
      </c>
      <c r="M9" s="87"/>
      <c r="N9" s="91"/>
      <c r="O9" s="64"/>
    </row>
    <row r="10" spans="1:15" s="16" customFormat="1" ht="22.5" customHeight="1">
      <c r="A10" s="65">
        <v>2</v>
      </c>
      <c r="B10" s="68" t="s">
        <v>33</v>
      </c>
      <c r="C10" s="71">
        <v>251</v>
      </c>
      <c r="D10" s="74" t="s">
        <v>34</v>
      </c>
      <c r="E10" s="77" t="s">
        <v>35</v>
      </c>
      <c r="F10" s="51">
        <v>3</v>
      </c>
      <c r="G10" s="51"/>
      <c r="H10" s="57">
        <f>(F10+G10)*15</f>
        <v>45</v>
      </c>
      <c r="I10" s="57">
        <f>ROUND((H10*0.75),0)</f>
        <v>34</v>
      </c>
      <c r="J10" s="43" t="s">
        <v>27</v>
      </c>
      <c r="K10" s="80"/>
      <c r="L10" s="18" t="s">
        <v>36</v>
      </c>
      <c r="M10" s="43" t="s">
        <v>29</v>
      </c>
      <c r="N10" s="82" t="s">
        <v>37</v>
      </c>
      <c r="O10" s="43"/>
    </row>
    <row r="11" spans="1:15" s="16" customFormat="1" ht="22.5" customHeight="1">
      <c r="A11" s="67"/>
      <c r="B11" s="70" t="s">
        <v>33</v>
      </c>
      <c r="C11" s="73">
        <v>251</v>
      </c>
      <c r="D11" s="76" t="s">
        <v>34</v>
      </c>
      <c r="E11" s="79"/>
      <c r="F11" s="53"/>
      <c r="G11" s="53"/>
      <c r="H11" s="59"/>
      <c r="I11" s="59"/>
      <c r="J11" s="45"/>
      <c r="K11" s="81"/>
      <c r="L11" s="18" t="s">
        <v>38</v>
      </c>
      <c r="M11" s="45"/>
      <c r="N11" s="83"/>
      <c r="O11" s="45"/>
    </row>
    <row r="12" spans="1:15" s="16" customFormat="1" ht="21" customHeight="1">
      <c r="A12" s="19"/>
      <c r="B12" s="48"/>
      <c r="C12" s="49"/>
      <c r="D12" s="20" t="s">
        <v>39</v>
      </c>
      <c r="E12" s="21"/>
      <c r="F12" s="19">
        <f>SUM(F8:F11)</f>
        <v>6</v>
      </c>
      <c r="G12" s="19">
        <f>SUM(G8:G11)</f>
        <v>0</v>
      </c>
      <c r="H12" s="19">
        <f>SUM(H8:H11)</f>
        <v>90</v>
      </c>
      <c r="I12" s="19">
        <f>SUM(I8:I11)</f>
        <v>68</v>
      </c>
      <c r="J12" s="22"/>
      <c r="K12" s="19" t="e">
        <f>SUM(#REF!)</f>
        <v>#REF!</v>
      </c>
      <c r="L12" s="23"/>
      <c r="M12" s="24"/>
      <c r="N12" s="19"/>
      <c r="O12" s="19"/>
    </row>
    <row r="13" spans="1:15" s="16" customFormat="1" ht="21" customHeight="1">
      <c r="A13" s="10" t="s">
        <v>40</v>
      </c>
      <c r="B13" s="25"/>
      <c r="C13" s="25"/>
      <c r="D13" s="12"/>
      <c r="E13" s="26"/>
      <c r="F13" s="14"/>
      <c r="G13" s="14"/>
      <c r="H13" s="13"/>
      <c r="I13" s="13"/>
      <c r="J13" s="12"/>
      <c r="K13" s="13"/>
      <c r="L13" s="13"/>
      <c r="M13" s="25"/>
      <c r="N13" s="14"/>
      <c r="O13" s="15"/>
    </row>
    <row r="14" spans="1:15" s="16" customFormat="1" ht="24" customHeight="1">
      <c r="A14" s="84">
        <v>1</v>
      </c>
      <c r="B14" s="68" t="s">
        <v>41</v>
      </c>
      <c r="C14" s="71">
        <v>301</v>
      </c>
      <c r="D14" s="74" t="s">
        <v>42</v>
      </c>
      <c r="E14" s="77" t="s">
        <v>43</v>
      </c>
      <c r="F14" s="51">
        <v>3</v>
      </c>
      <c r="G14" s="54"/>
      <c r="H14" s="57">
        <f>(F14+G14)*15</f>
        <v>45</v>
      </c>
      <c r="I14" s="57">
        <f>ROUND((H14*0.75),0)</f>
        <v>34</v>
      </c>
      <c r="J14" s="43" t="s">
        <v>27</v>
      </c>
      <c r="K14" s="80"/>
      <c r="L14" s="18" t="s">
        <v>44</v>
      </c>
      <c r="M14" s="27" t="s">
        <v>45</v>
      </c>
      <c r="N14" s="46" t="s">
        <v>30</v>
      </c>
      <c r="O14" s="63" t="s">
        <v>31</v>
      </c>
    </row>
    <row r="15" spans="1:15" s="16" customFormat="1" ht="24" customHeight="1">
      <c r="A15" s="85"/>
      <c r="B15" s="70" t="s">
        <v>41</v>
      </c>
      <c r="C15" s="73">
        <v>301</v>
      </c>
      <c r="D15" s="76" t="s">
        <v>42</v>
      </c>
      <c r="E15" s="79"/>
      <c r="F15" s="53"/>
      <c r="G15" s="56"/>
      <c r="H15" s="59"/>
      <c r="I15" s="59"/>
      <c r="J15" s="45"/>
      <c r="K15" s="81"/>
      <c r="L15" s="18" t="s">
        <v>36</v>
      </c>
      <c r="M15" s="27" t="s">
        <v>46</v>
      </c>
      <c r="N15" s="47"/>
      <c r="O15" s="64"/>
    </row>
    <row r="16" spans="1:15" s="16" customFormat="1" ht="21" customHeight="1">
      <c r="A16" s="19"/>
      <c r="B16" s="48"/>
      <c r="C16" s="49"/>
      <c r="D16" s="20" t="s">
        <v>39</v>
      </c>
      <c r="E16" s="20"/>
      <c r="F16" s="19">
        <f>SUM(F14:F15)</f>
        <v>3</v>
      </c>
      <c r="G16" s="19">
        <f>SUM(G14:G15)</f>
        <v>0</v>
      </c>
      <c r="H16" s="19">
        <f>SUM(H14:H15)</f>
        <v>45</v>
      </c>
      <c r="I16" s="19">
        <f>SUM(I14:I15)</f>
        <v>34</v>
      </c>
      <c r="J16" s="22"/>
      <c r="K16" s="19">
        <f>SUM(K14:K15)</f>
        <v>0</v>
      </c>
      <c r="L16" s="28"/>
      <c r="M16" s="29"/>
      <c r="N16" s="19"/>
      <c r="O16" s="19"/>
    </row>
    <row r="17" spans="1:15" s="16" customFormat="1" ht="25.5" customHeight="1">
      <c r="A17" s="10" t="s">
        <v>47</v>
      </c>
      <c r="B17" s="25"/>
      <c r="C17" s="25"/>
      <c r="D17" s="13"/>
      <c r="E17" s="26"/>
      <c r="F17" s="14"/>
      <c r="G17" s="14"/>
      <c r="H17" s="13"/>
      <c r="I17" s="13"/>
      <c r="J17" s="12"/>
      <c r="K17" s="13"/>
      <c r="L17" s="13"/>
      <c r="M17" s="25"/>
      <c r="N17" s="14"/>
      <c r="O17" s="15"/>
    </row>
    <row r="18" spans="1:15" s="16" customFormat="1" ht="24" customHeight="1">
      <c r="A18" s="65">
        <v>1</v>
      </c>
      <c r="B18" s="68" t="s">
        <v>33</v>
      </c>
      <c r="C18" s="71">
        <v>253</v>
      </c>
      <c r="D18" s="74" t="s">
        <v>48</v>
      </c>
      <c r="E18" s="77" t="s">
        <v>49</v>
      </c>
      <c r="F18" s="51">
        <v>3</v>
      </c>
      <c r="G18" s="51"/>
      <c r="H18" s="57">
        <f>(F18+G18)*15</f>
        <v>45</v>
      </c>
      <c r="I18" s="57">
        <f>ROUND((H18*0.75),0)</f>
        <v>34</v>
      </c>
      <c r="J18" s="43" t="s">
        <v>27</v>
      </c>
      <c r="K18" s="60"/>
      <c r="L18" s="18" t="s">
        <v>28</v>
      </c>
      <c r="M18" s="27" t="s">
        <v>64</v>
      </c>
      <c r="N18" s="46" t="s">
        <v>30</v>
      </c>
      <c r="O18" s="63" t="s">
        <v>31</v>
      </c>
    </row>
    <row r="19" spans="1:15" s="16" customFormat="1" ht="24" customHeight="1">
      <c r="A19" s="67"/>
      <c r="B19" s="70" t="s">
        <v>33</v>
      </c>
      <c r="C19" s="73">
        <v>253</v>
      </c>
      <c r="D19" s="76" t="s">
        <v>48</v>
      </c>
      <c r="E19" s="79"/>
      <c r="F19" s="53"/>
      <c r="G19" s="53"/>
      <c r="H19" s="59"/>
      <c r="I19" s="59"/>
      <c r="J19" s="45"/>
      <c r="K19" s="62"/>
      <c r="L19" s="18" t="s">
        <v>50</v>
      </c>
      <c r="M19" s="27" t="s">
        <v>45</v>
      </c>
      <c r="N19" s="47"/>
      <c r="O19" s="64"/>
    </row>
    <row r="20" spans="1:15" s="16" customFormat="1" ht="24" customHeight="1">
      <c r="A20" s="65">
        <v>2</v>
      </c>
      <c r="B20" s="68" t="s">
        <v>41</v>
      </c>
      <c r="C20" s="71">
        <v>303</v>
      </c>
      <c r="D20" s="74" t="s">
        <v>51</v>
      </c>
      <c r="E20" s="77" t="s">
        <v>52</v>
      </c>
      <c r="F20" s="51">
        <v>3</v>
      </c>
      <c r="G20" s="54"/>
      <c r="H20" s="57">
        <f>(F20+G20)*15</f>
        <v>45</v>
      </c>
      <c r="I20" s="57">
        <f>ROUND((H20*0.75),0)</f>
        <v>34</v>
      </c>
      <c r="J20" s="43" t="s">
        <v>27</v>
      </c>
      <c r="K20" s="60"/>
      <c r="L20" s="18" t="s">
        <v>44</v>
      </c>
      <c r="M20" s="43" t="s">
        <v>53</v>
      </c>
      <c r="N20" s="46" t="s">
        <v>30</v>
      </c>
      <c r="O20" s="43"/>
    </row>
    <row r="21" spans="1:15" s="16" customFormat="1" ht="24" customHeight="1">
      <c r="A21" s="66"/>
      <c r="B21" s="69"/>
      <c r="C21" s="72"/>
      <c r="D21" s="75"/>
      <c r="E21" s="78"/>
      <c r="F21" s="52"/>
      <c r="G21" s="55"/>
      <c r="H21" s="58"/>
      <c r="I21" s="58"/>
      <c r="J21" s="44"/>
      <c r="K21" s="61"/>
      <c r="L21" s="18" t="s">
        <v>36</v>
      </c>
      <c r="M21" s="44"/>
      <c r="N21" s="47"/>
      <c r="O21" s="44"/>
    </row>
    <row r="22" spans="1:15" s="16" customFormat="1" ht="24" customHeight="1">
      <c r="A22" s="67"/>
      <c r="B22" s="70" t="s">
        <v>41</v>
      </c>
      <c r="C22" s="73">
        <v>303</v>
      </c>
      <c r="D22" s="76" t="s">
        <v>51</v>
      </c>
      <c r="E22" s="79"/>
      <c r="F22" s="53"/>
      <c r="G22" s="56"/>
      <c r="H22" s="59"/>
      <c r="I22" s="59"/>
      <c r="J22" s="45"/>
      <c r="K22" s="62"/>
      <c r="L22" s="18" t="s">
        <v>38</v>
      </c>
      <c r="M22" s="45"/>
      <c r="N22" s="47"/>
      <c r="O22" s="45"/>
    </row>
    <row r="23" spans="1:15" s="16" customFormat="1" ht="18.75" customHeight="1">
      <c r="A23" s="19"/>
      <c r="B23" s="48"/>
      <c r="C23" s="49"/>
      <c r="D23" s="20" t="s">
        <v>39</v>
      </c>
      <c r="E23" s="20"/>
      <c r="F23" s="19">
        <f>SUM(F18:F22)</f>
        <v>6</v>
      </c>
      <c r="G23" s="19">
        <f>SUM(G18:G22)</f>
        <v>0</v>
      </c>
      <c r="H23" s="19">
        <f>SUM(H18:H22)</f>
        <v>90</v>
      </c>
      <c r="I23" s="19">
        <f>SUM(I18:I22)</f>
        <v>68</v>
      </c>
      <c r="J23" s="22"/>
      <c r="K23" s="19">
        <f>SUM(K18:K22)</f>
        <v>0</v>
      </c>
      <c r="L23" s="30"/>
      <c r="M23" s="29"/>
      <c r="N23" s="19"/>
      <c r="O23" s="19"/>
    </row>
    <row r="24" spans="5:16" ht="3" customHeight="1">
      <c r="E24" s="33"/>
      <c r="P24" s="31"/>
    </row>
    <row r="25" spans="1:16" s="34" customFormat="1" ht="15.75" customHeight="1">
      <c r="A25" s="50" t="s">
        <v>54</v>
      </c>
      <c r="B25" s="50"/>
      <c r="C25" s="50"/>
      <c r="D25" s="50"/>
      <c r="E25" s="50"/>
      <c r="I25" s="38" t="s">
        <v>55</v>
      </c>
      <c r="J25" s="38"/>
      <c r="K25" s="38"/>
      <c r="L25" s="38"/>
      <c r="N25" s="38" t="s">
        <v>56</v>
      </c>
      <c r="O25" s="38"/>
      <c r="P25" s="35"/>
    </row>
    <row r="26" spans="1:16" s="34" customFormat="1" ht="15" customHeight="1">
      <c r="A26" s="36"/>
      <c r="B26" s="39" t="s">
        <v>57</v>
      </c>
      <c r="C26" s="39"/>
      <c r="D26" s="39"/>
      <c r="E26" s="39"/>
      <c r="F26" s="39"/>
      <c r="I26" s="40" t="s">
        <v>58</v>
      </c>
      <c r="J26" s="40"/>
      <c r="K26" s="40"/>
      <c r="L26" s="40"/>
      <c r="N26" s="40" t="s">
        <v>59</v>
      </c>
      <c r="O26" s="40"/>
      <c r="P26" s="37"/>
    </row>
    <row r="27" spans="1:16" s="34" customFormat="1" ht="17.25" customHeight="1">
      <c r="A27" s="36"/>
      <c r="B27" s="41" t="s">
        <v>60</v>
      </c>
      <c r="C27" s="41"/>
      <c r="D27" s="41"/>
      <c r="E27" s="41"/>
      <c r="F27" s="41"/>
      <c r="J27" s="36"/>
      <c r="L27" s="37"/>
      <c r="N27" s="36"/>
      <c r="O27" s="37"/>
      <c r="P27" s="37"/>
    </row>
    <row r="28" spans="1:16" s="34" customFormat="1" ht="15" customHeight="1">
      <c r="A28" s="36"/>
      <c r="B28" s="42" t="s">
        <v>61</v>
      </c>
      <c r="C28" s="42"/>
      <c r="D28" s="42"/>
      <c r="E28" s="42"/>
      <c r="F28" s="42"/>
      <c r="J28" s="36"/>
      <c r="L28" s="37"/>
      <c r="N28" s="36"/>
      <c r="O28" s="37"/>
      <c r="P28" s="37"/>
    </row>
    <row r="29" spans="1:15" s="34" customFormat="1" ht="16.5" customHeight="1">
      <c r="A29" s="36"/>
      <c r="I29" s="38" t="s">
        <v>62</v>
      </c>
      <c r="J29" s="38"/>
      <c r="K29" s="38"/>
      <c r="L29" s="38"/>
      <c r="N29" s="38" t="s">
        <v>63</v>
      </c>
      <c r="O29" s="38"/>
    </row>
    <row r="30" spans="1:16" ht="15.75" customHeight="1">
      <c r="A30" s="36"/>
      <c r="E30" s="33"/>
      <c r="I30" s="38"/>
      <c r="J30" s="38"/>
      <c r="K30" s="38"/>
      <c r="L30" s="38"/>
      <c r="M30" s="34"/>
      <c r="N30" s="38"/>
      <c r="O30" s="38"/>
      <c r="P30" s="35"/>
    </row>
  </sheetData>
  <sheetProtection/>
  <mergeCells count="102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M10:M11"/>
    <mergeCell ref="N10:N11"/>
    <mergeCell ref="O10:O11"/>
    <mergeCell ref="B12:C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N14:N15"/>
    <mergeCell ref="O14:O15"/>
    <mergeCell ref="B16:C16"/>
    <mergeCell ref="A18:A19"/>
    <mergeCell ref="B18:B19"/>
    <mergeCell ref="C18:C19"/>
    <mergeCell ref="D18:D19"/>
    <mergeCell ref="E18:E19"/>
    <mergeCell ref="F18:F19"/>
    <mergeCell ref="G18:G19"/>
    <mergeCell ref="H18:H19"/>
    <mergeCell ref="N18:N19"/>
    <mergeCell ref="O18:O19"/>
    <mergeCell ref="A20:A22"/>
    <mergeCell ref="B20:B22"/>
    <mergeCell ref="C20:C22"/>
    <mergeCell ref="D20:D22"/>
    <mergeCell ref="E20:E22"/>
    <mergeCell ref="I20:I22"/>
    <mergeCell ref="J20:J22"/>
    <mergeCell ref="K20:K22"/>
    <mergeCell ref="I18:I19"/>
    <mergeCell ref="J18:J19"/>
    <mergeCell ref="K18:K19"/>
    <mergeCell ref="M20:M22"/>
    <mergeCell ref="N20:N22"/>
    <mergeCell ref="O20:O22"/>
    <mergeCell ref="B23:C23"/>
    <mergeCell ref="A25:E25"/>
    <mergeCell ref="I25:L25"/>
    <mergeCell ref="N25:O25"/>
    <mergeCell ref="F20:F22"/>
    <mergeCell ref="G20:G22"/>
    <mergeCell ref="H20:H22"/>
    <mergeCell ref="I30:L30"/>
    <mergeCell ref="N30:O30"/>
    <mergeCell ref="B26:F26"/>
    <mergeCell ref="I26:L26"/>
    <mergeCell ref="N26:O26"/>
    <mergeCell ref="B27:F27"/>
    <mergeCell ref="B28:F28"/>
    <mergeCell ref="I29:L29"/>
    <mergeCell ref="N29:O29"/>
  </mergeCells>
  <printOptions horizontalCentered="1"/>
  <pageMargins left="0.236220472440945" right="0.15748031496063" top="0.44" bottom="0.3" header="0.196850393700787" footer="0.196850393700787"/>
  <pageSetup horizontalDpi="600" verticalDpi="600" orientation="landscape" paperSize="9" r:id="rId1"/>
  <headerFooter alignWithMargins="0">
    <oddHeader>&amp;C&amp;D&amp;R&amp;T</oddHeader>
    <oddFooter>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2014-10-11T03:29:55Z</dcterms:created>
  <dcterms:modified xsi:type="dcterms:W3CDTF">2014-10-13T01:29:09Z</dcterms:modified>
  <cp:category/>
  <cp:version/>
  <cp:contentType/>
  <cp:contentStatus/>
</cp:coreProperties>
</file>